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demares\Desktop\"/>
    </mc:Choice>
  </mc:AlternateContent>
  <bookViews>
    <workbookView xWindow="0" yWindow="0" windowWidth="25200" windowHeight="12435"/>
  </bookViews>
  <sheets>
    <sheet name="Sample One Year Budget with C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D41" i="1"/>
  <c r="B41" i="1"/>
  <c r="D40" i="1"/>
  <c r="B40" i="1"/>
  <c r="B42" i="1" s="1"/>
  <c r="D39" i="1"/>
  <c r="D42" i="1" s="1"/>
  <c r="C36" i="1"/>
  <c r="B36" i="1"/>
  <c r="D35" i="1"/>
  <c r="D36" i="1" s="1"/>
  <c r="C32" i="1"/>
  <c r="D31" i="1"/>
  <c r="B31" i="1"/>
  <c r="D30" i="1"/>
  <c r="B30" i="1"/>
  <c r="D29" i="1"/>
  <c r="B29" i="1"/>
  <c r="B26" i="1"/>
  <c r="D26" i="1" s="1"/>
  <c r="D25" i="1"/>
  <c r="B25" i="1"/>
  <c r="B24" i="1"/>
  <c r="D24" i="1" s="1"/>
  <c r="D21" i="1"/>
  <c r="C21" i="1"/>
  <c r="B21" i="1"/>
  <c r="D20" i="1"/>
  <c r="D16" i="1"/>
  <c r="B10" i="1"/>
  <c r="D10" i="1" s="1"/>
  <c r="C9" i="1"/>
  <c r="C15" i="1" s="1"/>
  <c r="B8" i="1"/>
  <c r="B11" i="1" s="1"/>
  <c r="D32" i="1" l="1"/>
  <c r="D15" i="1"/>
  <c r="C17" i="1"/>
  <c r="D8" i="1"/>
  <c r="D11" i="1" s="1"/>
  <c r="B14" i="1"/>
  <c r="B32" i="1"/>
  <c r="D9" i="1"/>
  <c r="C11" i="1"/>
  <c r="C44" i="1" s="1"/>
  <c r="B17" i="1" l="1"/>
  <c r="B44" i="1" s="1"/>
  <c r="D14" i="1"/>
  <c r="D17" i="1" s="1"/>
  <c r="D44" i="1"/>
  <c r="C47" i="1"/>
  <c r="C49" i="1"/>
  <c r="B47" i="1" l="1"/>
  <c r="D47" i="1" s="1"/>
  <c r="B49" i="1" l="1"/>
  <c r="D49" i="1" s="1"/>
</calcChain>
</file>

<file path=xl/sharedStrings.xml><?xml version="1.0" encoding="utf-8"?>
<sst xmlns="http://schemas.openxmlformats.org/spreadsheetml/2006/main" count="41" uniqueCount="41">
  <si>
    <t>SAMPLE ONE YEAR BUDGET WITH COST SHARE</t>
  </si>
  <si>
    <t>July 1, 2014 to June 30, 2015</t>
  </si>
  <si>
    <t>Ind Univ</t>
  </si>
  <si>
    <t>Agency</t>
  </si>
  <si>
    <t>Cost Share</t>
  </si>
  <si>
    <t>Total</t>
  </si>
  <si>
    <t>Salaries &amp; Wages</t>
  </si>
  <si>
    <t xml:space="preserve">     John Smith, Principal Investigator, .10 FTE @  $133,193</t>
  </si>
  <si>
    <t xml:space="preserve">     Kim Jones, Co-PI, .10 FTE @ $81,015</t>
  </si>
  <si>
    <t xml:space="preserve">     Graduate Student, 12 mths @ $1300</t>
  </si>
  <si>
    <t>Subtotal Salaries and Wages</t>
  </si>
  <si>
    <t>Fringe Benefits</t>
  </si>
  <si>
    <t xml:space="preserve">     PI-rate on agency request @39.76%</t>
  </si>
  <si>
    <t xml:space="preserve">     Co-PI rate on cost share @ 39.76%</t>
  </si>
  <si>
    <t xml:space="preserve">     Grad Student health insurance</t>
  </si>
  <si>
    <t>Subtotal Fringe Benefits</t>
  </si>
  <si>
    <t>Equipment</t>
  </si>
  <si>
    <t xml:space="preserve">     Microscope</t>
  </si>
  <si>
    <t>Subtotal Equipment</t>
  </si>
  <si>
    <t>Travel</t>
  </si>
  <si>
    <t xml:space="preserve">     Local transportation, 10 trips, Indpls - Bloomington @ $40 each </t>
  </si>
  <si>
    <t xml:space="preserve">     RT Airfare, Planning Visit, 2 IU Project Co-Dirs. to CIESAS @ $730 ea.</t>
  </si>
  <si>
    <t xml:space="preserve">     Lodging &amp; per diem, 2 IU Project Co-Directors. 7 days</t>
  </si>
  <si>
    <t xml:space="preserve">          @ $160/day </t>
  </si>
  <si>
    <t xml:space="preserve">     1 trip to Washington, DC to attend Workshop</t>
  </si>
  <si>
    <t xml:space="preserve">          RT Airfare @ $300 </t>
  </si>
  <si>
    <t xml:space="preserve">          Lodging @ $150/night,  2 nights</t>
  </si>
  <si>
    <t xml:space="preserve">          Per diem @ $64/day, 3 days </t>
  </si>
  <si>
    <t>Subtotal Travel</t>
  </si>
  <si>
    <t>Supplies</t>
  </si>
  <si>
    <t xml:space="preserve">     Lab Supplies </t>
  </si>
  <si>
    <t>Subtotal Supplies</t>
  </si>
  <si>
    <t>Other Direct Costs</t>
  </si>
  <si>
    <t xml:space="preserve">     Graduate student fee remissions</t>
  </si>
  <si>
    <t xml:space="preserve">     Long distance telephone, $70/mo. X 12 mos.</t>
  </si>
  <si>
    <t xml:space="preserve">     Printing costs for outreach materials, 5000 copies at $ .05 ea.</t>
  </si>
  <si>
    <t>Subtotal Other Direct Costs</t>
  </si>
  <si>
    <t xml:space="preserve">Total Direct Costs </t>
  </si>
  <si>
    <t>Indirect Costs</t>
  </si>
  <si>
    <t xml:space="preserve">     Indirect costs @ 56.0% TDC-equipment-fee remissions</t>
  </si>
  <si>
    <t>TOTAL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</si>
</sst>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/>
    <xf numFmtId="0" fontId="2" fillId="0" borderId="0" xfId="0" applyFont="1"/>
    <xf numFmtId="3" fontId="0" fillId="0" borderId="0" xfId="0" applyNumberFormat="1" applyFill="1"/>
    <xf numFmtId="0" fontId="0" fillId="0" borderId="0" xfId="0" applyFill="1"/>
    <xf numFmtId="0" fontId="2" fillId="0" borderId="0" xfId="0" applyFont="1" applyFill="1"/>
    <xf numFmtId="3" fontId="2" fillId="0" borderId="3" xfId="0" applyNumberFormat="1" applyFont="1" applyBorder="1"/>
    <xf numFmtId="3" fontId="0" fillId="0" borderId="0" xfId="0" applyNumberFormat="1" applyBorder="1"/>
    <xf numFmtId="3" fontId="0" fillId="0" borderId="0" xfId="0" applyNumberFormat="1" applyFill="1" applyBorder="1"/>
    <xf numFmtId="3" fontId="2" fillId="0" borderId="0" xfId="0" applyNumberFormat="1" applyFont="1" applyBorder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Border="1"/>
    <xf numFmtId="0" fontId="0" fillId="0" borderId="0" xfId="0" applyNumberFormat="1" applyFill="1" applyAlignment="1">
      <alignment horizontal="right"/>
    </xf>
    <xf numFmtId="0" fontId="0" fillId="0" borderId="0" xfId="0" quotePrefix="1"/>
    <xf numFmtId="3" fontId="2" fillId="0" borderId="1" xfId="0" applyNumberFormat="1" applyFont="1" applyBorder="1"/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3" fontId="0" fillId="0" borderId="0" xfId="0" quotePrefix="1" applyNumberFormat="1"/>
    <xf numFmtId="3" fontId="2" fillId="0" borderId="0" xfId="0" applyNumberFormat="1" applyFont="1" applyFill="1"/>
    <xf numFmtId="3" fontId="1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0" fillId="0" borderId="0" xfId="0" quotePrefix="1" applyFill="1"/>
    <xf numFmtId="3" fontId="2" fillId="0" borderId="0" xfId="0" applyNumberFormat="1" applyFont="1" applyFill="1" applyBorder="1"/>
    <xf numFmtId="0" fontId="0" fillId="0" borderId="0" xfId="0" quotePrefix="1" applyBorder="1"/>
    <xf numFmtId="0" fontId="0" fillId="0" borderId="0" xfId="0" applyNumberFormat="1" applyFill="1" applyBorder="1" applyAlignment="1">
      <alignment horizontal="right"/>
    </xf>
    <xf numFmtId="3" fontId="0" fillId="0" borderId="0" xfId="0" quotePrefix="1" applyNumberFormat="1" applyBorder="1"/>
    <xf numFmtId="0" fontId="3" fillId="0" borderId="0" xfId="0" applyFont="1" applyFill="1" applyBorder="1"/>
    <xf numFmtId="0" fontId="4" fillId="0" borderId="0" xfId="0" applyFont="1" applyBorder="1"/>
    <xf numFmtId="0" fontId="3" fillId="0" borderId="0" xfId="0" applyFont="1" applyBorder="1"/>
    <xf numFmtId="0" fontId="0" fillId="0" borderId="0" xfId="0" quotePrefix="1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/>
    <xf numFmtId="3" fontId="0" fillId="0" borderId="0" xfId="0" applyNumberFormat="1" applyBorder="1" applyAlignment="1"/>
    <xf numFmtId="3" fontId="2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7"/>
  <sheetViews>
    <sheetView tabSelected="1" topLeftCell="A7" workbookViewId="0">
      <selection activeCell="I26" sqref="I26"/>
    </sheetView>
  </sheetViews>
  <sheetFormatPr defaultRowHeight="15" x14ac:dyDescent="0.25"/>
  <cols>
    <col min="1" max="1" width="66.85546875" customWidth="1"/>
    <col min="2" max="2" width="11" style="9" customWidth="1"/>
    <col min="3" max="3" width="10.5703125" style="9" customWidth="1"/>
    <col min="4" max="4" width="9.7109375" style="9" customWidth="1"/>
    <col min="257" max="257" width="66.85546875" customWidth="1"/>
    <col min="258" max="258" width="11" customWidth="1"/>
    <col min="259" max="259" width="10.5703125" customWidth="1"/>
    <col min="260" max="260" width="9.7109375" customWidth="1"/>
    <col min="513" max="513" width="66.85546875" customWidth="1"/>
    <col min="514" max="514" width="11" customWidth="1"/>
    <col min="515" max="515" width="10.5703125" customWidth="1"/>
    <col min="516" max="516" width="9.7109375" customWidth="1"/>
    <col min="769" max="769" width="66.85546875" customWidth="1"/>
    <col min="770" max="770" width="11" customWidth="1"/>
    <col min="771" max="771" width="10.5703125" customWidth="1"/>
    <col min="772" max="772" width="9.7109375" customWidth="1"/>
    <col min="1025" max="1025" width="66.85546875" customWidth="1"/>
    <col min="1026" max="1026" width="11" customWidth="1"/>
    <col min="1027" max="1027" width="10.5703125" customWidth="1"/>
    <col min="1028" max="1028" width="9.7109375" customWidth="1"/>
    <col min="1281" max="1281" width="66.85546875" customWidth="1"/>
    <col min="1282" max="1282" width="11" customWidth="1"/>
    <col min="1283" max="1283" width="10.5703125" customWidth="1"/>
    <col min="1284" max="1284" width="9.7109375" customWidth="1"/>
    <col min="1537" max="1537" width="66.85546875" customWidth="1"/>
    <col min="1538" max="1538" width="11" customWidth="1"/>
    <col min="1539" max="1539" width="10.5703125" customWidth="1"/>
    <col min="1540" max="1540" width="9.7109375" customWidth="1"/>
    <col min="1793" max="1793" width="66.85546875" customWidth="1"/>
    <col min="1794" max="1794" width="11" customWidth="1"/>
    <col min="1795" max="1795" width="10.5703125" customWidth="1"/>
    <col min="1796" max="1796" width="9.7109375" customWidth="1"/>
    <col min="2049" max="2049" width="66.85546875" customWidth="1"/>
    <col min="2050" max="2050" width="11" customWidth="1"/>
    <col min="2051" max="2051" width="10.5703125" customWidth="1"/>
    <col min="2052" max="2052" width="9.7109375" customWidth="1"/>
    <col min="2305" max="2305" width="66.85546875" customWidth="1"/>
    <col min="2306" max="2306" width="11" customWidth="1"/>
    <col min="2307" max="2307" width="10.5703125" customWidth="1"/>
    <col min="2308" max="2308" width="9.7109375" customWidth="1"/>
    <col min="2561" max="2561" width="66.85546875" customWidth="1"/>
    <col min="2562" max="2562" width="11" customWidth="1"/>
    <col min="2563" max="2563" width="10.5703125" customWidth="1"/>
    <col min="2564" max="2564" width="9.7109375" customWidth="1"/>
    <col min="2817" max="2817" width="66.85546875" customWidth="1"/>
    <col min="2818" max="2818" width="11" customWidth="1"/>
    <col min="2819" max="2819" width="10.5703125" customWidth="1"/>
    <col min="2820" max="2820" width="9.7109375" customWidth="1"/>
    <col min="3073" max="3073" width="66.85546875" customWidth="1"/>
    <col min="3074" max="3074" width="11" customWidth="1"/>
    <col min="3075" max="3075" width="10.5703125" customWidth="1"/>
    <col min="3076" max="3076" width="9.7109375" customWidth="1"/>
    <col min="3329" max="3329" width="66.85546875" customWidth="1"/>
    <col min="3330" max="3330" width="11" customWidth="1"/>
    <col min="3331" max="3331" width="10.5703125" customWidth="1"/>
    <col min="3332" max="3332" width="9.7109375" customWidth="1"/>
    <col min="3585" max="3585" width="66.85546875" customWidth="1"/>
    <col min="3586" max="3586" width="11" customWidth="1"/>
    <col min="3587" max="3587" width="10.5703125" customWidth="1"/>
    <col min="3588" max="3588" width="9.7109375" customWidth="1"/>
    <col min="3841" max="3841" width="66.85546875" customWidth="1"/>
    <col min="3842" max="3842" width="11" customWidth="1"/>
    <col min="3843" max="3843" width="10.5703125" customWidth="1"/>
    <col min="3844" max="3844" width="9.7109375" customWidth="1"/>
    <col min="4097" max="4097" width="66.85546875" customWidth="1"/>
    <col min="4098" max="4098" width="11" customWidth="1"/>
    <col min="4099" max="4099" width="10.5703125" customWidth="1"/>
    <col min="4100" max="4100" width="9.7109375" customWidth="1"/>
    <col min="4353" max="4353" width="66.85546875" customWidth="1"/>
    <col min="4354" max="4354" width="11" customWidth="1"/>
    <col min="4355" max="4355" width="10.5703125" customWidth="1"/>
    <col min="4356" max="4356" width="9.7109375" customWidth="1"/>
    <col min="4609" max="4609" width="66.85546875" customWidth="1"/>
    <col min="4610" max="4610" width="11" customWidth="1"/>
    <col min="4611" max="4611" width="10.5703125" customWidth="1"/>
    <col min="4612" max="4612" width="9.7109375" customWidth="1"/>
    <col min="4865" max="4865" width="66.85546875" customWidth="1"/>
    <col min="4866" max="4866" width="11" customWidth="1"/>
    <col min="4867" max="4867" width="10.5703125" customWidth="1"/>
    <col min="4868" max="4868" width="9.7109375" customWidth="1"/>
    <col min="5121" max="5121" width="66.85546875" customWidth="1"/>
    <col min="5122" max="5122" width="11" customWidth="1"/>
    <col min="5123" max="5123" width="10.5703125" customWidth="1"/>
    <col min="5124" max="5124" width="9.7109375" customWidth="1"/>
    <col min="5377" max="5377" width="66.85546875" customWidth="1"/>
    <col min="5378" max="5378" width="11" customWidth="1"/>
    <col min="5379" max="5379" width="10.5703125" customWidth="1"/>
    <col min="5380" max="5380" width="9.7109375" customWidth="1"/>
    <col min="5633" max="5633" width="66.85546875" customWidth="1"/>
    <col min="5634" max="5634" width="11" customWidth="1"/>
    <col min="5635" max="5635" width="10.5703125" customWidth="1"/>
    <col min="5636" max="5636" width="9.7109375" customWidth="1"/>
    <col min="5889" max="5889" width="66.85546875" customWidth="1"/>
    <col min="5890" max="5890" width="11" customWidth="1"/>
    <col min="5891" max="5891" width="10.5703125" customWidth="1"/>
    <col min="5892" max="5892" width="9.7109375" customWidth="1"/>
    <col min="6145" max="6145" width="66.85546875" customWidth="1"/>
    <col min="6146" max="6146" width="11" customWidth="1"/>
    <col min="6147" max="6147" width="10.5703125" customWidth="1"/>
    <col min="6148" max="6148" width="9.7109375" customWidth="1"/>
    <col min="6401" max="6401" width="66.85546875" customWidth="1"/>
    <col min="6402" max="6402" width="11" customWidth="1"/>
    <col min="6403" max="6403" width="10.5703125" customWidth="1"/>
    <col min="6404" max="6404" width="9.7109375" customWidth="1"/>
    <col min="6657" max="6657" width="66.85546875" customWidth="1"/>
    <col min="6658" max="6658" width="11" customWidth="1"/>
    <col min="6659" max="6659" width="10.5703125" customWidth="1"/>
    <col min="6660" max="6660" width="9.7109375" customWidth="1"/>
    <col min="6913" max="6913" width="66.85546875" customWidth="1"/>
    <col min="6914" max="6914" width="11" customWidth="1"/>
    <col min="6915" max="6915" width="10.5703125" customWidth="1"/>
    <col min="6916" max="6916" width="9.7109375" customWidth="1"/>
    <col min="7169" max="7169" width="66.85546875" customWidth="1"/>
    <col min="7170" max="7170" width="11" customWidth="1"/>
    <col min="7171" max="7171" width="10.5703125" customWidth="1"/>
    <col min="7172" max="7172" width="9.7109375" customWidth="1"/>
    <col min="7425" max="7425" width="66.85546875" customWidth="1"/>
    <col min="7426" max="7426" width="11" customWidth="1"/>
    <col min="7427" max="7427" width="10.5703125" customWidth="1"/>
    <col min="7428" max="7428" width="9.7109375" customWidth="1"/>
    <col min="7681" max="7681" width="66.85546875" customWidth="1"/>
    <col min="7682" max="7682" width="11" customWidth="1"/>
    <col min="7683" max="7683" width="10.5703125" customWidth="1"/>
    <col min="7684" max="7684" width="9.7109375" customWidth="1"/>
    <col min="7937" max="7937" width="66.85546875" customWidth="1"/>
    <col min="7938" max="7938" width="11" customWidth="1"/>
    <col min="7939" max="7939" width="10.5703125" customWidth="1"/>
    <col min="7940" max="7940" width="9.7109375" customWidth="1"/>
    <col min="8193" max="8193" width="66.85546875" customWidth="1"/>
    <col min="8194" max="8194" width="11" customWidth="1"/>
    <col min="8195" max="8195" width="10.5703125" customWidth="1"/>
    <col min="8196" max="8196" width="9.7109375" customWidth="1"/>
    <col min="8449" max="8449" width="66.85546875" customWidth="1"/>
    <col min="8450" max="8450" width="11" customWidth="1"/>
    <col min="8451" max="8451" width="10.5703125" customWidth="1"/>
    <col min="8452" max="8452" width="9.7109375" customWidth="1"/>
    <col min="8705" max="8705" width="66.85546875" customWidth="1"/>
    <col min="8706" max="8706" width="11" customWidth="1"/>
    <col min="8707" max="8707" width="10.5703125" customWidth="1"/>
    <col min="8708" max="8708" width="9.7109375" customWidth="1"/>
    <col min="8961" max="8961" width="66.85546875" customWidth="1"/>
    <col min="8962" max="8962" width="11" customWidth="1"/>
    <col min="8963" max="8963" width="10.5703125" customWidth="1"/>
    <col min="8964" max="8964" width="9.7109375" customWidth="1"/>
    <col min="9217" max="9217" width="66.85546875" customWidth="1"/>
    <col min="9218" max="9218" width="11" customWidth="1"/>
    <col min="9219" max="9219" width="10.5703125" customWidth="1"/>
    <col min="9220" max="9220" width="9.7109375" customWidth="1"/>
    <col min="9473" max="9473" width="66.85546875" customWidth="1"/>
    <col min="9474" max="9474" width="11" customWidth="1"/>
    <col min="9475" max="9475" width="10.5703125" customWidth="1"/>
    <col min="9476" max="9476" width="9.7109375" customWidth="1"/>
    <col min="9729" max="9729" width="66.85546875" customWidth="1"/>
    <col min="9730" max="9730" width="11" customWidth="1"/>
    <col min="9731" max="9731" width="10.5703125" customWidth="1"/>
    <col min="9732" max="9732" width="9.7109375" customWidth="1"/>
    <col min="9985" max="9985" width="66.85546875" customWidth="1"/>
    <col min="9986" max="9986" width="11" customWidth="1"/>
    <col min="9987" max="9987" width="10.5703125" customWidth="1"/>
    <col min="9988" max="9988" width="9.7109375" customWidth="1"/>
    <col min="10241" max="10241" width="66.85546875" customWidth="1"/>
    <col min="10242" max="10242" width="11" customWidth="1"/>
    <col min="10243" max="10243" width="10.5703125" customWidth="1"/>
    <col min="10244" max="10244" width="9.7109375" customWidth="1"/>
    <col min="10497" max="10497" width="66.85546875" customWidth="1"/>
    <col min="10498" max="10498" width="11" customWidth="1"/>
    <col min="10499" max="10499" width="10.5703125" customWidth="1"/>
    <col min="10500" max="10500" width="9.7109375" customWidth="1"/>
    <col min="10753" max="10753" width="66.85546875" customWidth="1"/>
    <col min="10754" max="10754" width="11" customWidth="1"/>
    <col min="10755" max="10755" width="10.5703125" customWidth="1"/>
    <col min="10756" max="10756" width="9.7109375" customWidth="1"/>
    <col min="11009" max="11009" width="66.85546875" customWidth="1"/>
    <col min="11010" max="11010" width="11" customWidth="1"/>
    <col min="11011" max="11011" width="10.5703125" customWidth="1"/>
    <col min="11012" max="11012" width="9.7109375" customWidth="1"/>
    <col min="11265" max="11265" width="66.85546875" customWidth="1"/>
    <col min="11266" max="11266" width="11" customWidth="1"/>
    <col min="11267" max="11267" width="10.5703125" customWidth="1"/>
    <col min="11268" max="11268" width="9.7109375" customWidth="1"/>
    <col min="11521" max="11521" width="66.85546875" customWidth="1"/>
    <col min="11522" max="11522" width="11" customWidth="1"/>
    <col min="11523" max="11523" width="10.5703125" customWidth="1"/>
    <col min="11524" max="11524" width="9.7109375" customWidth="1"/>
    <col min="11777" max="11777" width="66.85546875" customWidth="1"/>
    <col min="11778" max="11778" width="11" customWidth="1"/>
    <col min="11779" max="11779" width="10.5703125" customWidth="1"/>
    <col min="11780" max="11780" width="9.7109375" customWidth="1"/>
    <col min="12033" max="12033" width="66.85546875" customWidth="1"/>
    <col min="12034" max="12034" width="11" customWidth="1"/>
    <col min="12035" max="12035" width="10.5703125" customWidth="1"/>
    <col min="12036" max="12036" width="9.7109375" customWidth="1"/>
    <col min="12289" max="12289" width="66.85546875" customWidth="1"/>
    <col min="12290" max="12290" width="11" customWidth="1"/>
    <col min="12291" max="12291" width="10.5703125" customWidth="1"/>
    <col min="12292" max="12292" width="9.7109375" customWidth="1"/>
    <col min="12545" max="12545" width="66.85546875" customWidth="1"/>
    <col min="12546" max="12546" width="11" customWidth="1"/>
    <col min="12547" max="12547" width="10.5703125" customWidth="1"/>
    <col min="12548" max="12548" width="9.7109375" customWidth="1"/>
    <col min="12801" max="12801" width="66.85546875" customWidth="1"/>
    <col min="12802" max="12802" width="11" customWidth="1"/>
    <col min="12803" max="12803" width="10.5703125" customWidth="1"/>
    <col min="12804" max="12804" width="9.7109375" customWidth="1"/>
    <col min="13057" max="13057" width="66.85546875" customWidth="1"/>
    <col min="13058" max="13058" width="11" customWidth="1"/>
    <col min="13059" max="13059" width="10.5703125" customWidth="1"/>
    <col min="13060" max="13060" width="9.7109375" customWidth="1"/>
    <col min="13313" max="13313" width="66.85546875" customWidth="1"/>
    <col min="13314" max="13314" width="11" customWidth="1"/>
    <col min="13315" max="13315" width="10.5703125" customWidth="1"/>
    <col min="13316" max="13316" width="9.7109375" customWidth="1"/>
    <col min="13569" max="13569" width="66.85546875" customWidth="1"/>
    <col min="13570" max="13570" width="11" customWidth="1"/>
    <col min="13571" max="13571" width="10.5703125" customWidth="1"/>
    <col min="13572" max="13572" width="9.7109375" customWidth="1"/>
    <col min="13825" max="13825" width="66.85546875" customWidth="1"/>
    <col min="13826" max="13826" width="11" customWidth="1"/>
    <col min="13827" max="13827" width="10.5703125" customWidth="1"/>
    <col min="13828" max="13828" width="9.7109375" customWidth="1"/>
    <col min="14081" max="14081" width="66.85546875" customWidth="1"/>
    <col min="14082" max="14082" width="11" customWidth="1"/>
    <col min="14083" max="14083" width="10.5703125" customWidth="1"/>
    <col min="14084" max="14084" width="9.7109375" customWidth="1"/>
    <col min="14337" max="14337" width="66.85546875" customWidth="1"/>
    <col min="14338" max="14338" width="11" customWidth="1"/>
    <col min="14339" max="14339" width="10.5703125" customWidth="1"/>
    <col min="14340" max="14340" width="9.7109375" customWidth="1"/>
    <col min="14593" max="14593" width="66.85546875" customWidth="1"/>
    <col min="14594" max="14594" width="11" customWidth="1"/>
    <col min="14595" max="14595" width="10.5703125" customWidth="1"/>
    <col min="14596" max="14596" width="9.7109375" customWidth="1"/>
    <col min="14849" max="14849" width="66.85546875" customWidth="1"/>
    <col min="14850" max="14850" width="11" customWidth="1"/>
    <col min="14851" max="14851" width="10.5703125" customWidth="1"/>
    <col min="14852" max="14852" width="9.7109375" customWidth="1"/>
    <col min="15105" max="15105" width="66.85546875" customWidth="1"/>
    <col min="15106" max="15106" width="11" customWidth="1"/>
    <col min="15107" max="15107" width="10.5703125" customWidth="1"/>
    <col min="15108" max="15108" width="9.7109375" customWidth="1"/>
    <col min="15361" max="15361" width="66.85546875" customWidth="1"/>
    <col min="15362" max="15362" width="11" customWidth="1"/>
    <col min="15363" max="15363" width="10.5703125" customWidth="1"/>
    <col min="15364" max="15364" width="9.7109375" customWidth="1"/>
    <col min="15617" max="15617" width="66.85546875" customWidth="1"/>
    <col min="15618" max="15618" width="11" customWidth="1"/>
    <col min="15619" max="15619" width="10.5703125" customWidth="1"/>
    <col min="15620" max="15620" width="9.7109375" customWidth="1"/>
    <col min="15873" max="15873" width="66.85546875" customWidth="1"/>
    <col min="15874" max="15874" width="11" customWidth="1"/>
    <col min="15875" max="15875" width="10.5703125" customWidth="1"/>
    <col min="15876" max="15876" width="9.7109375" customWidth="1"/>
    <col min="16129" max="16129" width="66.85546875" customWidth="1"/>
    <col min="16130" max="16130" width="11" customWidth="1"/>
    <col min="16131" max="16131" width="10.5703125" customWidth="1"/>
    <col min="16132" max="16132" width="9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ht="15.75" thickBot="1" x14ac:dyDescent="0.3">
      <c r="A3" s="3"/>
      <c r="B3" s="4"/>
      <c r="C3" s="4"/>
      <c r="D3" s="4"/>
    </row>
    <row r="4" spans="1:4" ht="15.75" thickTop="1" x14ac:dyDescent="0.25">
      <c r="A4" s="5"/>
      <c r="B4" s="6"/>
      <c r="C4" s="7" t="s">
        <v>2</v>
      </c>
      <c r="D4" s="6"/>
    </row>
    <row r="5" spans="1:4" ht="15.75" thickBot="1" x14ac:dyDescent="0.3">
      <c r="B5" s="8" t="s">
        <v>3</v>
      </c>
      <c r="C5" s="8" t="s">
        <v>4</v>
      </c>
      <c r="D5" s="8" t="s">
        <v>5</v>
      </c>
    </row>
    <row r="7" spans="1:4" x14ac:dyDescent="0.25">
      <c r="A7" s="10" t="s">
        <v>6</v>
      </c>
    </row>
    <row r="8" spans="1:4" x14ac:dyDescent="0.25">
      <c r="A8" t="s">
        <v>7</v>
      </c>
      <c r="B8" s="11">
        <f>133193*0.1</f>
        <v>13319.300000000001</v>
      </c>
      <c r="D8" s="11">
        <f>SUM(B8:B8)</f>
        <v>13319.300000000001</v>
      </c>
    </row>
    <row r="9" spans="1:4" x14ac:dyDescent="0.25">
      <c r="A9" t="s">
        <v>8</v>
      </c>
      <c r="B9" s="11"/>
      <c r="C9" s="11">
        <f>81015*0.1</f>
        <v>8101.5</v>
      </c>
      <c r="D9" s="11">
        <f>SUM(B9:C9)</f>
        <v>8101.5</v>
      </c>
    </row>
    <row r="10" spans="1:4" x14ac:dyDescent="0.25">
      <c r="A10" s="12" t="s">
        <v>9</v>
      </c>
      <c r="B10" s="11">
        <f>12*1300</f>
        <v>15600</v>
      </c>
      <c r="C10" s="11"/>
      <c r="D10" s="11">
        <f>SUM(B10:C10)</f>
        <v>15600</v>
      </c>
    </row>
    <row r="11" spans="1:4" x14ac:dyDescent="0.25">
      <c r="A11" s="13" t="s">
        <v>10</v>
      </c>
      <c r="B11" s="14">
        <f>SUM(B8:B10)</f>
        <v>28919.300000000003</v>
      </c>
      <c r="C11" s="14">
        <f>SUM(C8:C10)</f>
        <v>8101.5</v>
      </c>
      <c r="D11" s="14">
        <f>SUM(D8:D10)</f>
        <v>37020.800000000003</v>
      </c>
    </row>
    <row r="13" spans="1:4" x14ac:dyDescent="0.25">
      <c r="A13" s="10" t="s">
        <v>11</v>
      </c>
    </row>
    <row r="14" spans="1:4" x14ac:dyDescent="0.25">
      <c r="A14" t="s">
        <v>12</v>
      </c>
      <c r="B14" s="11">
        <f>(B8*0.3976)</f>
        <v>5295.7536800000007</v>
      </c>
      <c r="D14" s="9">
        <f>SUM(B14:B14)</f>
        <v>5295.7536800000007</v>
      </c>
    </row>
    <row r="15" spans="1:4" x14ac:dyDescent="0.25">
      <c r="A15" t="s">
        <v>13</v>
      </c>
      <c r="C15" s="11">
        <f>(C9*0.3976)</f>
        <v>3221.1563999999998</v>
      </c>
      <c r="D15" s="9">
        <f>SUM(B15:C15)</f>
        <v>3221.1563999999998</v>
      </c>
    </row>
    <row r="16" spans="1:4" x14ac:dyDescent="0.25">
      <c r="A16" t="s">
        <v>14</v>
      </c>
      <c r="B16" s="15">
        <v>2414</v>
      </c>
      <c r="C16" s="16"/>
      <c r="D16" s="9">
        <f>SUM(B16:C16)</f>
        <v>2414</v>
      </c>
    </row>
    <row r="17" spans="1:6" x14ac:dyDescent="0.25">
      <c r="A17" s="10" t="s">
        <v>15</v>
      </c>
      <c r="B17" s="14">
        <f>SUM(B14:B16)</f>
        <v>7709.7536800000007</v>
      </c>
      <c r="C17" s="14">
        <f>SUM(C14:C16)</f>
        <v>3221.1563999999998</v>
      </c>
      <c r="D17" s="14">
        <f>SUM(D14:D16)</f>
        <v>10930.910080000001</v>
      </c>
    </row>
    <row r="18" spans="1:6" x14ac:dyDescent="0.25">
      <c r="D18" s="17"/>
    </row>
    <row r="19" spans="1:6" x14ac:dyDescent="0.25">
      <c r="A19" s="10" t="s">
        <v>16</v>
      </c>
      <c r="B19" s="18"/>
      <c r="C19" s="18"/>
      <c r="D19" s="17"/>
    </row>
    <row r="20" spans="1:6" x14ac:dyDescent="0.25">
      <c r="A20" s="19" t="s">
        <v>17</v>
      </c>
      <c r="B20" s="20">
        <v>6000</v>
      </c>
      <c r="C20" s="20">
        <v>0</v>
      </c>
      <c r="D20" s="21">
        <f>B20+C20</f>
        <v>6000</v>
      </c>
    </row>
    <row r="21" spans="1:6" x14ac:dyDescent="0.25">
      <c r="A21" s="10" t="s">
        <v>18</v>
      </c>
      <c r="B21" s="14">
        <f>B20</f>
        <v>6000</v>
      </c>
      <c r="C21" s="14">
        <f>C20</f>
        <v>0</v>
      </c>
      <c r="D21" s="14">
        <f>D20</f>
        <v>6000</v>
      </c>
    </row>
    <row r="22" spans="1:6" x14ac:dyDescent="0.25">
      <c r="A22" s="10"/>
      <c r="B22" s="18"/>
      <c r="C22" s="18"/>
      <c r="D22" s="18"/>
    </row>
    <row r="23" spans="1:6" x14ac:dyDescent="0.25">
      <c r="A23" s="10" t="s">
        <v>19</v>
      </c>
    </row>
    <row r="24" spans="1:6" x14ac:dyDescent="0.25">
      <c r="A24" t="s">
        <v>20</v>
      </c>
      <c r="B24" s="9">
        <f>40*10</f>
        <v>400</v>
      </c>
      <c r="D24" s="9">
        <f>SUM(B24:C24)</f>
        <v>400</v>
      </c>
      <c r="F24" s="9"/>
    </row>
    <row r="25" spans="1:6" x14ac:dyDescent="0.25">
      <c r="A25" t="s">
        <v>21</v>
      </c>
      <c r="B25" s="9">
        <f>730*2</f>
        <v>1460</v>
      </c>
      <c r="D25" s="9">
        <f>SUM(B25:C25)</f>
        <v>1460</v>
      </c>
    </row>
    <row r="26" spans="1:6" x14ac:dyDescent="0.25">
      <c r="A26" s="12" t="s">
        <v>22</v>
      </c>
      <c r="B26" s="22">
        <f>7*160*2</f>
        <v>2240</v>
      </c>
      <c r="C26" s="11"/>
      <c r="D26" s="11">
        <f>SUM(B26:C26)</f>
        <v>2240</v>
      </c>
    </row>
    <row r="27" spans="1:6" x14ac:dyDescent="0.25">
      <c r="A27" t="s">
        <v>23</v>
      </c>
      <c r="B27" s="22"/>
      <c r="C27" s="11"/>
      <c r="D27" s="11"/>
    </row>
    <row r="28" spans="1:6" x14ac:dyDescent="0.25">
      <c r="A28" t="s">
        <v>24</v>
      </c>
    </row>
    <row r="29" spans="1:6" x14ac:dyDescent="0.25">
      <c r="A29" t="s">
        <v>25</v>
      </c>
      <c r="B29" s="9">
        <f>300</f>
        <v>300</v>
      </c>
      <c r="D29" s="9">
        <f>SUM(B29:C29)</f>
        <v>300</v>
      </c>
    </row>
    <row r="30" spans="1:6" x14ac:dyDescent="0.25">
      <c r="A30" t="s">
        <v>26</v>
      </c>
      <c r="B30" s="9">
        <f>150*2</f>
        <v>300</v>
      </c>
      <c r="D30" s="9">
        <f>SUM(B30:C30)</f>
        <v>300</v>
      </c>
    </row>
    <row r="31" spans="1:6" x14ac:dyDescent="0.25">
      <c r="A31" t="s">
        <v>27</v>
      </c>
      <c r="B31" s="9">
        <f>64*3</f>
        <v>192</v>
      </c>
      <c r="D31" s="9">
        <f>SUM(B31:C31)</f>
        <v>192</v>
      </c>
    </row>
    <row r="32" spans="1:6" x14ac:dyDescent="0.25">
      <c r="A32" s="10" t="s">
        <v>28</v>
      </c>
      <c r="B32" s="14">
        <f>SUM(B23:B31)</f>
        <v>4892</v>
      </c>
      <c r="C32" s="14">
        <f>SUM(C23:C31)</f>
        <v>0</v>
      </c>
      <c r="D32" s="14">
        <f>SUM(D23:D31)</f>
        <v>4892</v>
      </c>
    </row>
    <row r="33" spans="1:4" x14ac:dyDescent="0.25">
      <c r="A33" s="23"/>
      <c r="B33" s="17"/>
      <c r="C33" s="17"/>
      <c r="D33" s="17"/>
    </row>
    <row r="34" spans="1:4" x14ac:dyDescent="0.25">
      <c r="A34" s="10" t="s">
        <v>29</v>
      </c>
    </row>
    <row r="35" spans="1:4" x14ac:dyDescent="0.25">
      <c r="A35" t="s">
        <v>30</v>
      </c>
      <c r="B35" s="20">
        <v>500</v>
      </c>
      <c r="C35" s="20"/>
      <c r="D35" s="20">
        <f>B35+C35</f>
        <v>500</v>
      </c>
    </row>
    <row r="36" spans="1:4" x14ac:dyDescent="0.25">
      <c r="A36" s="10" t="s">
        <v>31</v>
      </c>
      <c r="B36" s="14">
        <f>B35</f>
        <v>500</v>
      </c>
      <c r="C36" s="14">
        <f>C35</f>
        <v>0</v>
      </c>
      <c r="D36" s="14">
        <f>D35</f>
        <v>500</v>
      </c>
    </row>
    <row r="37" spans="1:4" x14ac:dyDescent="0.25">
      <c r="A37" s="10"/>
      <c r="B37" s="18"/>
      <c r="C37" s="18"/>
      <c r="D37" s="18"/>
    </row>
    <row r="38" spans="1:4" x14ac:dyDescent="0.25">
      <c r="A38" s="10" t="s">
        <v>32</v>
      </c>
    </row>
    <row r="39" spans="1:4" x14ac:dyDescent="0.25">
      <c r="A39" s="19" t="s">
        <v>33</v>
      </c>
      <c r="B39" s="9">
        <v>8369</v>
      </c>
      <c r="D39" s="9">
        <f>SUM(B39:C39)</f>
        <v>8369</v>
      </c>
    </row>
    <row r="40" spans="1:4" x14ac:dyDescent="0.25">
      <c r="A40" t="s">
        <v>34</v>
      </c>
      <c r="B40" s="9">
        <f>70*12</f>
        <v>840</v>
      </c>
      <c r="D40" s="9">
        <f>SUM(B40:C40)</f>
        <v>840</v>
      </c>
    </row>
    <row r="41" spans="1:4" x14ac:dyDescent="0.25">
      <c r="A41" t="s">
        <v>35</v>
      </c>
      <c r="B41" s="15">
        <f>5000*0.05</f>
        <v>250</v>
      </c>
      <c r="C41" s="15"/>
      <c r="D41" s="15">
        <f>SUM(B41:C41)</f>
        <v>250</v>
      </c>
    </row>
    <row r="42" spans="1:4" x14ac:dyDescent="0.25">
      <c r="A42" s="10" t="s">
        <v>36</v>
      </c>
      <c r="B42" s="14">
        <f>SUM(B39:B41)</f>
        <v>9459</v>
      </c>
      <c r="C42" s="14">
        <f>SUM(C39:C41)</f>
        <v>0</v>
      </c>
      <c r="D42" s="14">
        <f>SUM(D39:D41)</f>
        <v>9459</v>
      </c>
    </row>
    <row r="43" spans="1:4" ht="15.75" thickBot="1" x14ac:dyDescent="0.3">
      <c r="A43" s="23"/>
    </row>
    <row r="44" spans="1:4" ht="15.75" thickTop="1" x14ac:dyDescent="0.25">
      <c r="A44" s="10" t="s">
        <v>37</v>
      </c>
      <c r="B44" s="24">
        <f>B11+B17+B21+B32+B36+B42</f>
        <v>57480.053680000005</v>
      </c>
      <c r="C44" s="24">
        <f>C11+C17+C21+C32+C36+C42</f>
        <v>11322.6564</v>
      </c>
      <c r="D44" s="24">
        <f>D11+D17+D21+D32+D36+D42</f>
        <v>68802.710080000004</v>
      </c>
    </row>
    <row r="46" spans="1:4" x14ac:dyDescent="0.25">
      <c r="A46" s="10" t="s">
        <v>38</v>
      </c>
    </row>
    <row r="47" spans="1:4" x14ac:dyDescent="0.25">
      <c r="A47" t="s">
        <v>39</v>
      </c>
      <c r="B47" s="18">
        <f>(B44-B21-B39)*0.56</f>
        <v>24142.190060800003</v>
      </c>
      <c r="C47" s="18">
        <f>(C44-C21-C39)*0.56</f>
        <v>6340.6875840000002</v>
      </c>
      <c r="D47" s="18">
        <f>SUM(B47:C47)</f>
        <v>30482.877644800003</v>
      </c>
    </row>
    <row r="48" spans="1:4" ht="15.75" thickBot="1" x14ac:dyDescent="0.3"/>
    <row r="49" spans="1:4" ht="15.75" thickTop="1" x14ac:dyDescent="0.25">
      <c r="A49" s="10" t="s">
        <v>40</v>
      </c>
      <c r="B49" s="24">
        <f>B44+B47</f>
        <v>81622.243740800011</v>
      </c>
      <c r="C49" s="24">
        <f>C44+C47</f>
        <v>17663.343983999999</v>
      </c>
      <c r="D49" s="24">
        <f>SUM(B49:C49)</f>
        <v>99285.587724800018</v>
      </c>
    </row>
    <row r="50" spans="1:4" x14ac:dyDescent="0.25">
      <c r="A50" s="25"/>
      <c r="B50" s="15"/>
      <c r="C50" s="15"/>
      <c r="D50" s="15"/>
    </row>
    <row r="51" spans="1:4" x14ac:dyDescent="0.25">
      <c r="A51" s="25"/>
      <c r="B51" s="15"/>
      <c r="C51" s="15"/>
      <c r="D51" s="15"/>
    </row>
    <row r="52" spans="1:4" s="25" customFormat="1" x14ac:dyDescent="0.25">
      <c r="B52" s="15"/>
      <c r="C52" s="15"/>
      <c r="D52" s="15"/>
    </row>
    <row r="53" spans="1:4" s="25" customFormat="1" x14ac:dyDescent="0.25">
      <c r="B53" s="15"/>
      <c r="C53" s="15"/>
      <c r="D53" s="15"/>
    </row>
    <row r="54" spans="1:4" x14ac:dyDescent="0.25">
      <c r="A54" s="47"/>
      <c r="B54" s="47"/>
      <c r="C54" s="47"/>
      <c r="D54" s="47"/>
    </row>
    <row r="55" spans="1:4" x14ac:dyDescent="0.25">
      <c r="A55" s="47"/>
      <c r="B55" s="47"/>
      <c r="C55" s="47"/>
      <c r="D55" s="47"/>
    </row>
    <row r="56" spans="1:4" x14ac:dyDescent="0.25">
      <c r="A56" s="25"/>
      <c r="B56" s="15"/>
      <c r="C56" s="15"/>
      <c r="D56" s="15"/>
    </row>
    <row r="57" spans="1:4" x14ac:dyDescent="0.25">
      <c r="A57" s="25"/>
      <c r="B57" s="15"/>
      <c r="C57" s="26"/>
      <c r="D57" s="15"/>
    </row>
    <row r="58" spans="1:4" x14ac:dyDescent="0.25">
      <c r="A58" s="25"/>
      <c r="B58" s="26"/>
      <c r="C58" s="26"/>
      <c r="D58" s="26"/>
    </row>
    <row r="59" spans="1:4" x14ac:dyDescent="0.25">
      <c r="A59" s="25"/>
      <c r="B59" s="15"/>
      <c r="C59" s="15"/>
      <c r="D59" s="15"/>
    </row>
    <row r="60" spans="1:4" x14ac:dyDescent="0.25">
      <c r="A60" s="27"/>
      <c r="B60" s="15"/>
      <c r="C60" s="15"/>
      <c r="D60" s="15"/>
    </row>
    <row r="61" spans="1:4" x14ac:dyDescent="0.25">
      <c r="A61" s="25"/>
      <c r="B61" s="16"/>
      <c r="C61" s="16"/>
      <c r="D61" s="16"/>
    </row>
    <row r="62" spans="1:4" x14ac:dyDescent="0.25">
      <c r="A62" s="25"/>
      <c r="B62" s="16"/>
      <c r="C62" s="16"/>
      <c r="D62" s="16"/>
    </row>
    <row r="63" spans="1:4" x14ac:dyDescent="0.25">
      <c r="A63" s="28"/>
      <c r="B63" s="16"/>
      <c r="C63" s="16"/>
      <c r="D63" s="16"/>
    </row>
    <row r="64" spans="1:4" x14ac:dyDescent="0.25">
      <c r="A64" s="28"/>
      <c r="B64" s="16"/>
      <c r="C64" s="16"/>
      <c r="D64" s="16"/>
    </row>
    <row r="65" spans="1:4" x14ac:dyDescent="0.25">
      <c r="A65" s="28"/>
      <c r="B65" s="16"/>
      <c r="C65" s="16"/>
      <c r="D65" s="16"/>
    </row>
    <row r="66" spans="1:4" x14ac:dyDescent="0.25">
      <c r="A66" s="28"/>
      <c r="B66" s="16"/>
      <c r="C66" s="16"/>
      <c r="D66" s="16"/>
    </row>
    <row r="67" spans="1:4" x14ac:dyDescent="0.25">
      <c r="A67" s="25"/>
      <c r="B67" s="15"/>
      <c r="C67" s="15"/>
      <c r="D67" s="15"/>
    </row>
    <row r="68" spans="1:4" x14ac:dyDescent="0.25">
      <c r="A68" s="25"/>
      <c r="B68" s="17"/>
      <c r="C68" s="17"/>
      <c r="D68" s="17"/>
    </row>
    <row r="71" spans="1:4" x14ac:dyDescent="0.25">
      <c r="A71" s="10"/>
    </row>
    <row r="72" spans="1:4" x14ac:dyDescent="0.25">
      <c r="C72" s="11"/>
    </row>
    <row r="73" spans="1:4" x14ac:dyDescent="0.25">
      <c r="C73" s="11"/>
    </row>
    <row r="74" spans="1:4" x14ac:dyDescent="0.25">
      <c r="B74" s="15"/>
      <c r="C74" s="15"/>
      <c r="D74" s="15"/>
    </row>
    <row r="75" spans="1:4" x14ac:dyDescent="0.25">
      <c r="B75" s="17"/>
      <c r="C75" s="17"/>
      <c r="D75" s="17"/>
    </row>
    <row r="78" spans="1:4" x14ac:dyDescent="0.25">
      <c r="A78" s="10"/>
    </row>
    <row r="86" spans="1:4" x14ac:dyDescent="0.25">
      <c r="A86" s="12"/>
      <c r="B86" s="22"/>
      <c r="C86" s="11"/>
      <c r="D86" s="11"/>
    </row>
    <row r="87" spans="1:4" x14ac:dyDescent="0.25">
      <c r="A87" s="12"/>
      <c r="B87" s="22"/>
      <c r="C87" s="11"/>
      <c r="D87" s="11"/>
    </row>
    <row r="90" spans="1:4" x14ac:dyDescent="0.25">
      <c r="B90" s="29"/>
    </row>
    <row r="102" spans="1:5" x14ac:dyDescent="0.25">
      <c r="B102" s="15"/>
      <c r="C102" s="15"/>
      <c r="D102" s="15"/>
    </row>
    <row r="103" spans="1:5" x14ac:dyDescent="0.25">
      <c r="A103" s="23"/>
      <c r="B103" s="17"/>
      <c r="C103" s="17"/>
      <c r="D103" s="17"/>
      <c r="E103" s="9"/>
    </row>
    <row r="104" spans="1:5" x14ac:dyDescent="0.25">
      <c r="A104" s="23"/>
      <c r="B104" s="15"/>
      <c r="C104" s="15"/>
      <c r="D104" s="15"/>
    </row>
    <row r="105" spans="1:5" x14ac:dyDescent="0.25">
      <c r="A105" s="23"/>
    </row>
    <row r="106" spans="1:5" x14ac:dyDescent="0.25">
      <c r="A106" s="13"/>
      <c r="B106" s="30"/>
      <c r="C106" s="30"/>
      <c r="D106" s="30"/>
      <c r="E106" s="12"/>
    </row>
    <row r="107" spans="1:5" x14ac:dyDescent="0.25">
      <c r="A107" s="13"/>
      <c r="B107" s="30"/>
      <c r="C107" s="30"/>
      <c r="D107" s="30"/>
      <c r="E107" s="12"/>
    </row>
    <row r="108" spans="1:5" x14ac:dyDescent="0.25">
      <c r="A108" s="13"/>
      <c r="B108" s="30"/>
      <c r="C108" s="30"/>
      <c r="D108" s="30"/>
      <c r="E108" s="12"/>
    </row>
    <row r="109" spans="1:5" x14ac:dyDescent="0.25">
      <c r="A109" s="13"/>
      <c r="B109" s="30"/>
      <c r="C109" s="30"/>
      <c r="D109" s="30"/>
      <c r="E109" s="12"/>
    </row>
    <row r="110" spans="1:5" x14ac:dyDescent="0.25">
      <c r="A110" s="13"/>
      <c r="B110" s="31"/>
      <c r="C110" s="30"/>
      <c r="D110" s="31"/>
      <c r="E110" s="12"/>
    </row>
    <row r="111" spans="1:5" x14ac:dyDescent="0.25">
      <c r="A111" s="13"/>
      <c r="B111" s="30"/>
      <c r="C111" s="30"/>
      <c r="D111" s="30"/>
      <c r="E111" s="12"/>
    </row>
    <row r="112" spans="1:5" x14ac:dyDescent="0.25">
      <c r="A112" s="13"/>
      <c r="B112" s="30"/>
      <c r="C112" s="30"/>
      <c r="D112" s="30"/>
      <c r="E112" s="12"/>
    </row>
    <row r="113" spans="1:9" x14ac:dyDescent="0.25">
      <c r="A113" s="13"/>
      <c r="B113" s="30"/>
      <c r="C113" s="30"/>
      <c r="D113" s="30"/>
      <c r="E113" s="12"/>
    </row>
    <row r="114" spans="1:9" x14ac:dyDescent="0.25">
      <c r="A114" s="13"/>
      <c r="B114" s="11"/>
      <c r="C114" s="11"/>
      <c r="D114" s="11"/>
      <c r="E114" s="12"/>
    </row>
    <row r="115" spans="1:9" x14ac:dyDescent="0.25">
      <c r="A115" s="32"/>
      <c r="B115" s="11"/>
      <c r="C115" s="11"/>
      <c r="D115" s="11"/>
      <c r="E115" s="12"/>
    </row>
    <row r="116" spans="1:9" s="12" customFormat="1" x14ac:dyDescent="0.25">
      <c r="B116" s="11"/>
      <c r="C116" s="11"/>
      <c r="D116" s="11"/>
      <c r="F116"/>
      <c r="G116"/>
      <c r="H116"/>
      <c r="I116"/>
    </row>
    <row r="117" spans="1:9" x14ac:dyDescent="0.25">
      <c r="A117" s="12"/>
      <c r="B117" s="11"/>
      <c r="C117" s="11"/>
      <c r="D117" s="11"/>
      <c r="E117" s="12"/>
    </row>
    <row r="118" spans="1:9" x14ac:dyDescent="0.25">
      <c r="A118" s="12"/>
      <c r="B118" s="11"/>
      <c r="C118" s="11"/>
      <c r="D118" s="11"/>
      <c r="E118" s="12"/>
    </row>
    <row r="119" spans="1:9" x14ac:dyDescent="0.25">
      <c r="A119" s="12"/>
      <c r="B119" s="11"/>
      <c r="C119" s="11"/>
      <c r="D119" s="11"/>
      <c r="E119" s="12"/>
    </row>
    <row r="120" spans="1:9" x14ac:dyDescent="0.25">
      <c r="A120" s="12"/>
      <c r="B120" s="11"/>
      <c r="C120" s="11"/>
      <c r="D120" s="11"/>
      <c r="E120" s="12"/>
    </row>
    <row r="121" spans="1:9" x14ac:dyDescent="0.25">
      <c r="A121" s="12"/>
      <c r="B121" s="11"/>
      <c r="C121" s="11"/>
      <c r="D121" s="11"/>
      <c r="E121" s="12"/>
    </row>
    <row r="122" spans="1:9" x14ac:dyDescent="0.25">
      <c r="A122" s="12"/>
      <c r="B122" s="11"/>
      <c r="C122" s="11"/>
      <c r="D122" s="11"/>
      <c r="E122" s="12"/>
    </row>
    <row r="123" spans="1:9" x14ac:dyDescent="0.25">
      <c r="A123" s="12"/>
      <c r="B123" s="11"/>
      <c r="C123" s="11"/>
      <c r="D123" s="11"/>
      <c r="E123" s="12"/>
    </row>
    <row r="124" spans="1:9" x14ac:dyDescent="0.25">
      <c r="A124" s="12"/>
      <c r="B124" s="11"/>
      <c r="C124" s="11"/>
      <c r="D124" s="11"/>
      <c r="E124" s="12"/>
    </row>
    <row r="125" spans="1:9" x14ac:dyDescent="0.25">
      <c r="A125" s="12"/>
      <c r="B125" s="11"/>
      <c r="C125" s="11"/>
      <c r="D125" s="11"/>
      <c r="E125" s="12"/>
    </row>
    <row r="126" spans="1:9" x14ac:dyDescent="0.25">
      <c r="A126" s="12"/>
      <c r="B126" s="11"/>
      <c r="C126" s="11"/>
      <c r="D126" s="11"/>
      <c r="E126" s="12"/>
    </row>
    <row r="127" spans="1:9" x14ac:dyDescent="0.25">
      <c r="A127" s="12"/>
      <c r="B127" s="11"/>
      <c r="C127" s="11"/>
      <c r="D127" s="11"/>
      <c r="E127" s="12"/>
    </row>
    <row r="128" spans="1:9" x14ac:dyDescent="0.25">
      <c r="A128" s="12"/>
      <c r="B128" s="11"/>
      <c r="C128" s="11"/>
      <c r="D128" s="11"/>
      <c r="E128" s="12"/>
    </row>
    <row r="129" spans="1:6" x14ac:dyDescent="0.25">
      <c r="A129" s="33"/>
      <c r="B129" s="11"/>
      <c r="C129" s="11"/>
      <c r="D129" s="11"/>
      <c r="E129" s="12"/>
    </row>
    <row r="130" spans="1:6" x14ac:dyDescent="0.25">
      <c r="A130" s="12"/>
      <c r="B130" s="11"/>
      <c r="C130" s="11"/>
      <c r="D130" s="11"/>
      <c r="E130" s="12"/>
    </row>
    <row r="131" spans="1:6" x14ac:dyDescent="0.25">
      <c r="A131" s="12"/>
      <c r="B131" s="11"/>
      <c r="C131" s="11"/>
      <c r="D131" s="11"/>
      <c r="E131" s="12"/>
    </row>
    <row r="132" spans="1:6" x14ac:dyDescent="0.25">
      <c r="A132" s="12"/>
      <c r="B132" s="11"/>
      <c r="C132" s="11"/>
      <c r="D132" s="11"/>
      <c r="E132" s="12"/>
    </row>
    <row r="133" spans="1:6" x14ac:dyDescent="0.25">
      <c r="A133" s="12"/>
      <c r="B133" s="11"/>
      <c r="C133" s="11"/>
      <c r="D133" s="11"/>
      <c r="E133" s="12"/>
    </row>
    <row r="134" spans="1:6" x14ac:dyDescent="0.25">
      <c r="A134" s="12"/>
      <c r="B134" s="11"/>
      <c r="C134" s="11"/>
      <c r="D134" s="11"/>
      <c r="E134" s="12"/>
    </row>
    <row r="135" spans="1:6" x14ac:dyDescent="0.25">
      <c r="A135" s="12"/>
      <c r="B135" s="11"/>
      <c r="C135" s="11"/>
      <c r="D135" s="11"/>
      <c r="E135" s="12"/>
    </row>
    <row r="136" spans="1:6" x14ac:dyDescent="0.25">
      <c r="A136" s="34"/>
      <c r="B136" s="31"/>
      <c r="C136" s="30"/>
      <c r="D136" s="31"/>
      <c r="E136" s="12"/>
    </row>
    <row r="137" spans="1:6" x14ac:dyDescent="0.25">
      <c r="A137" s="35"/>
      <c r="B137" s="11"/>
      <c r="C137" s="11"/>
      <c r="D137" s="11"/>
      <c r="E137" s="12"/>
    </row>
    <row r="138" spans="1:6" x14ac:dyDescent="0.25">
      <c r="A138" s="35"/>
      <c r="B138" s="36"/>
      <c r="C138" s="36"/>
      <c r="D138" s="36"/>
      <c r="E138" s="16"/>
      <c r="F138" s="9"/>
    </row>
    <row r="139" spans="1:6" x14ac:dyDescent="0.25">
      <c r="A139" s="35"/>
      <c r="B139" s="36"/>
      <c r="C139" s="36"/>
      <c r="D139" s="36"/>
      <c r="E139" s="28"/>
    </row>
    <row r="140" spans="1:6" x14ac:dyDescent="0.25">
      <c r="A140" s="35"/>
      <c r="B140" s="11"/>
      <c r="C140" s="11"/>
      <c r="D140" s="11"/>
      <c r="E140" s="12"/>
    </row>
    <row r="141" spans="1:6" x14ac:dyDescent="0.25">
      <c r="A141" s="27"/>
      <c r="B141" s="17"/>
      <c r="C141" s="17"/>
      <c r="D141" s="17"/>
      <c r="E141" s="25"/>
    </row>
    <row r="142" spans="1:6" x14ac:dyDescent="0.25">
      <c r="A142" s="25"/>
      <c r="B142" s="15"/>
      <c r="C142" s="15"/>
      <c r="D142" s="15"/>
      <c r="E142" s="25"/>
    </row>
    <row r="143" spans="1:6" x14ac:dyDescent="0.25">
      <c r="A143" s="25"/>
      <c r="B143" s="15"/>
      <c r="C143" s="15"/>
      <c r="D143" s="15"/>
      <c r="E143" s="25"/>
    </row>
    <row r="144" spans="1:6" x14ac:dyDescent="0.25">
      <c r="A144" s="27"/>
      <c r="B144" s="15"/>
      <c r="C144" s="15"/>
      <c r="D144" s="15"/>
      <c r="E144" s="25"/>
    </row>
    <row r="145" spans="1:5" x14ac:dyDescent="0.25">
      <c r="A145" s="27"/>
      <c r="B145" s="15"/>
      <c r="C145" s="15"/>
      <c r="D145" s="15"/>
      <c r="E145" s="25"/>
    </row>
    <row r="146" spans="1:5" x14ac:dyDescent="0.25">
      <c r="A146" s="25"/>
      <c r="B146" s="15"/>
      <c r="C146" s="15"/>
      <c r="D146" s="15"/>
      <c r="E146" s="25"/>
    </row>
    <row r="147" spans="1:5" x14ac:dyDescent="0.25">
      <c r="A147" s="25"/>
      <c r="B147" s="15"/>
      <c r="C147" s="15"/>
      <c r="D147" s="15"/>
      <c r="E147" s="25"/>
    </row>
    <row r="148" spans="1:5" x14ac:dyDescent="0.25">
      <c r="A148" s="25"/>
      <c r="B148" s="15"/>
      <c r="C148" s="15"/>
      <c r="D148" s="15"/>
      <c r="E148" s="25"/>
    </row>
    <row r="149" spans="1:5" x14ac:dyDescent="0.25">
      <c r="A149" s="25"/>
      <c r="B149" s="15"/>
      <c r="C149" s="15"/>
      <c r="D149" s="15"/>
      <c r="E149" s="25"/>
    </row>
    <row r="150" spans="1:5" x14ac:dyDescent="0.25">
      <c r="A150" s="37"/>
      <c r="B150" s="17"/>
      <c r="C150" s="17"/>
      <c r="D150" s="17"/>
      <c r="E150" s="25"/>
    </row>
    <row r="151" spans="1:5" x14ac:dyDescent="0.25">
      <c r="A151" s="37"/>
      <c r="B151" s="15"/>
      <c r="C151" s="15"/>
      <c r="D151" s="15"/>
      <c r="E151" s="25"/>
    </row>
    <row r="152" spans="1:5" x14ac:dyDescent="0.25">
      <c r="A152" s="25"/>
      <c r="B152" s="15"/>
      <c r="C152" s="15"/>
      <c r="D152" s="15"/>
      <c r="E152" s="25"/>
    </row>
    <row r="153" spans="1:5" x14ac:dyDescent="0.25">
      <c r="A153" s="27"/>
      <c r="B153" s="17"/>
      <c r="C153" s="17"/>
      <c r="D153" s="17"/>
      <c r="E153" s="25"/>
    </row>
    <row r="154" spans="1:5" x14ac:dyDescent="0.25">
      <c r="A154" s="27"/>
      <c r="B154" s="17"/>
      <c r="C154" s="17"/>
      <c r="D154" s="17"/>
      <c r="E154" s="25"/>
    </row>
    <row r="155" spans="1:5" x14ac:dyDescent="0.25">
      <c r="A155" s="10"/>
      <c r="B155" s="18"/>
      <c r="C155" s="18"/>
      <c r="D155" s="18"/>
    </row>
    <row r="156" spans="1:5" x14ac:dyDescent="0.25">
      <c r="A156" s="10"/>
      <c r="B156" s="18"/>
      <c r="C156" s="18"/>
      <c r="D156" s="18"/>
    </row>
    <row r="157" spans="1:5" x14ac:dyDescent="0.25">
      <c r="A157" s="10"/>
      <c r="B157" s="18"/>
      <c r="C157" s="18"/>
      <c r="D157" s="18"/>
    </row>
    <row r="158" spans="1:5" x14ac:dyDescent="0.25">
      <c r="A158" s="10"/>
      <c r="B158" s="18"/>
      <c r="C158" s="18"/>
      <c r="D158" s="18"/>
    </row>
    <row r="159" spans="1:5" x14ac:dyDescent="0.25">
      <c r="A159" s="10"/>
      <c r="B159" s="18"/>
      <c r="C159" s="18"/>
      <c r="D159" s="18"/>
    </row>
    <row r="160" spans="1:5" x14ac:dyDescent="0.25">
      <c r="A160" s="10"/>
      <c r="B160" s="18"/>
      <c r="C160" s="18"/>
      <c r="D160" s="18"/>
    </row>
    <row r="161" spans="1:4" x14ac:dyDescent="0.25">
      <c r="A161" s="10"/>
      <c r="B161" s="18"/>
      <c r="C161" s="18"/>
      <c r="D161" s="18"/>
    </row>
    <row r="162" spans="1:4" x14ac:dyDescent="0.25">
      <c r="A162" s="10"/>
      <c r="B162" s="18"/>
      <c r="C162" s="18"/>
      <c r="D162" s="18"/>
    </row>
    <row r="163" spans="1:4" x14ac:dyDescent="0.25">
      <c r="A163" s="10"/>
      <c r="B163" s="18"/>
      <c r="C163" s="18"/>
      <c r="D163" s="18"/>
    </row>
    <row r="164" spans="1:4" x14ac:dyDescent="0.25">
      <c r="A164" s="10"/>
      <c r="B164" s="18"/>
      <c r="C164" s="18"/>
      <c r="D164" s="18"/>
    </row>
    <row r="165" spans="1:4" x14ac:dyDescent="0.25">
      <c r="A165" s="10"/>
      <c r="B165" s="18"/>
      <c r="C165" s="18"/>
      <c r="D165" s="18"/>
    </row>
    <row r="166" spans="1:4" x14ac:dyDescent="0.25">
      <c r="A166" s="10"/>
      <c r="B166" s="18"/>
      <c r="C166" s="18"/>
      <c r="D166" s="18"/>
    </row>
    <row r="167" spans="1:4" x14ac:dyDescent="0.25">
      <c r="A167" s="10"/>
      <c r="B167" s="18"/>
      <c r="C167" s="18"/>
      <c r="D167" s="18"/>
    </row>
    <row r="168" spans="1:4" x14ac:dyDescent="0.25">
      <c r="A168" s="10"/>
      <c r="B168" s="18"/>
      <c r="C168" s="18"/>
      <c r="D168" s="18"/>
    </row>
    <row r="169" spans="1:4" x14ac:dyDescent="0.25">
      <c r="A169" s="10"/>
      <c r="B169" s="18"/>
      <c r="C169" s="18"/>
      <c r="D169" s="18"/>
    </row>
    <row r="170" spans="1:4" x14ac:dyDescent="0.25">
      <c r="A170" s="10"/>
      <c r="B170" s="18"/>
      <c r="C170" s="18"/>
      <c r="D170" s="18"/>
    </row>
    <row r="171" spans="1:4" x14ac:dyDescent="0.25">
      <c r="A171" s="10"/>
      <c r="B171" s="18"/>
      <c r="C171" s="18"/>
      <c r="D171" s="18"/>
    </row>
    <row r="172" spans="1:4" x14ac:dyDescent="0.25">
      <c r="A172" s="10"/>
      <c r="B172" s="18"/>
      <c r="C172" s="18"/>
      <c r="D172" s="18"/>
    </row>
    <row r="173" spans="1:4" x14ac:dyDescent="0.25">
      <c r="A173" s="10"/>
      <c r="B173" s="18"/>
      <c r="C173" s="18"/>
      <c r="D173" s="18"/>
    </row>
    <row r="174" spans="1:4" x14ac:dyDescent="0.25">
      <c r="A174" s="10"/>
      <c r="B174" s="18"/>
      <c r="C174" s="18"/>
      <c r="D174" s="18"/>
    </row>
    <row r="175" spans="1:4" x14ac:dyDescent="0.25">
      <c r="A175" s="10"/>
      <c r="B175" s="18"/>
      <c r="C175" s="18"/>
      <c r="D175" s="18"/>
    </row>
    <row r="176" spans="1:4" x14ac:dyDescent="0.25">
      <c r="A176" s="10"/>
      <c r="B176" s="18"/>
      <c r="C176" s="18"/>
      <c r="D176" s="18"/>
    </row>
    <row r="177" spans="1:6" x14ac:dyDescent="0.25">
      <c r="A177" s="10"/>
      <c r="B177" s="18"/>
      <c r="C177" s="18"/>
      <c r="D177" s="18"/>
    </row>
    <row r="178" spans="1:6" x14ac:dyDescent="0.25">
      <c r="A178" s="10"/>
      <c r="B178" s="18"/>
      <c r="C178" s="18"/>
      <c r="D178" s="18"/>
    </row>
    <row r="179" spans="1:6" x14ac:dyDescent="0.25">
      <c r="A179" s="10"/>
      <c r="B179" s="18"/>
      <c r="C179" s="18"/>
      <c r="D179" s="18"/>
    </row>
    <row r="180" spans="1:6" x14ac:dyDescent="0.25">
      <c r="A180" s="10"/>
      <c r="B180" s="18"/>
      <c r="C180" s="18"/>
      <c r="D180" s="18"/>
    </row>
    <row r="181" spans="1:6" x14ac:dyDescent="0.25">
      <c r="A181" s="10"/>
      <c r="B181" s="18"/>
      <c r="C181" s="18"/>
      <c r="D181" s="18"/>
    </row>
    <row r="182" spans="1:6" x14ac:dyDescent="0.25">
      <c r="A182" s="10"/>
      <c r="B182" s="18"/>
      <c r="C182" s="18"/>
      <c r="D182" s="18"/>
    </row>
    <row r="183" spans="1:6" x14ac:dyDescent="0.25">
      <c r="A183" s="25"/>
      <c r="B183" s="15"/>
      <c r="C183" s="15"/>
      <c r="D183" s="15"/>
    </row>
    <row r="184" spans="1:6" x14ac:dyDescent="0.25">
      <c r="A184" s="47"/>
      <c r="B184" s="47"/>
      <c r="C184" s="47"/>
      <c r="D184" s="47"/>
      <c r="E184" s="25"/>
      <c r="F184" s="25"/>
    </row>
    <row r="185" spans="1:6" x14ac:dyDescent="0.25">
      <c r="A185" s="47"/>
      <c r="B185" s="47"/>
      <c r="C185" s="47"/>
      <c r="D185" s="47"/>
      <c r="E185" s="25"/>
      <c r="F185" s="25"/>
    </row>
    <row r="186" spans="1:6" x14ac:dyDescent="0.25">
      <c r="A186" s="25"/>
      <c r="B186" s="15"/>
      <c r="C186" s="15"/>
      <c r="D186" s="15"/>
      <c r="E186" s="25"/>
      <c r="F186" s="25"/>
    </row>
    <row r="187" spans="1:6" x14ac:dyDescent="0.25">
      <c r="A187" s="25"/>
      <c r="B187" s="15"/>
      <c r="C187" s="26"/>
      <c r="D187" s="15"/>
      <c r="E187" s="25"/>
      <c r="F187" s="25"/>
    </row>
    <row r="188" spans="1:6" x14ac:dyDescent="0.25">
      <c r="A188" s="25"/>
      <c r="B188" s="26"/>
      <c r="C188" s="26"/>
      <c r="D188" s="26"/>
      <c r="E188" s="25"/>
      <c r="F188" s="25"/>
    </row>
    <row r="189" spans="1:6" x14ac:dyDescent="0.25">
      <c r="A189" s="25"/>
      <c r="B189" s="15"/>
      <c r="C189" s="15"/>
      <c r="D189" s="15"/>
      <c r="E189" s="25"/>
      <c r="F189" s="25"/>
    </row>
    <row r="190" spans="1:6" x14ac:dyDescent="0.25">
      <c r="A190" s="27"/>
      <c r="B190" s="15"/>
      <c r="C190" s="15"/>
      <c r="D190" s="15"/>
      <c r="E190" s="25"/>
      <c r="F190" s="25"/>
    </row>
    <row r="191" spans="1:6" x14ac:dyDescent="0.25">
      <c r="A191" s="25"/>
      <c r="B191" s="16"/>
      <c r="C191" s="16"/>
      <c r="D191" s="16"/>
      <c r="E191" s="25"/>
      <c r="F191" s="25"/>
    </row>
    <row r="192" spans="1:6" x14ac:dyDescent="0.25">
      <c r="A192" s="25"/>
      <c r="B192" s="16"/>
      <c r="C192" s="16"/>
      <c r="D192" s="16"/>
      <c r="E192" s="25"/>
      <c r="F192" s="25"/>
    </row>
    <row r="193" spans="1:6" x14ac:dyDescent="0.25">
      <c r="A193" s="28"/>
      <c r="B193" s="16"/>
      <c r="C193" s="16"/>
      <c r="D193" s="16"/>
      <c r="E193" s="25"/>
      <c r="F193" s="25"/>
    </row>
    <row r="194" spans="1:6" x14ac:dyDescent="0.25">
      <c r="A194" s="28"/>
      <c r="B194" s="16"/>
      <c r="C194" s="16"/>
      <c r="D194" s="16"/>
      <c r="E194" s="25"/>
      <c r="F194" s="25"/>
    </row>
    <row r="195" spans="1:6" x14ac:dyDescent="0.25">
      <c r="A195" s="25"/>
      <c r="B195" s="15"/>
      <c r="C195" s="15"/>
      <c r="D195" s="15"/>
      <c r="E195" s="25"/>
      <c r="F195" s="25"/>
    </row>
    <row r="196" spans="1:6" x14ac:dyDescent="0.25">
      <c r="A196" s="25"/>
      <c r="B196" s="17"/>
      <c r="C196" s="17"/>
      <c r="D196" s="17"/>
      <c r="E196" s="25"/>
      <c r="F196" s="25"/>
    </row>
    <row r="197" spans="1:6" x14ac:dyDescent="0.25">
      <c r="A197" s="25"/>
      <c r="B197" s="15"/>
      <c r="C197" s="15"/>
      <c r="D197" s="15"/>
      <c r="E197" s="25"/>
      <c r="F197" s="25"/>
    </row>
    <row r="198" spans="1:6" x14ac:dyDescent="0.25">
      <c r="A198" s="25"/>
      <c r="B198" s="15"/>
      <c r="C198" s="15"/>
      <c r="D198" s="15"/>
      <c r="E198" s="25"/>
      <c r="F198" s="25"/>
    </row>
    <row r="199" spans="1:6" x14ac:dyDescent="0.25">
      <c r="A199" s="27"/>
      <c r="B199" s="15"/>
      <c r="C199" s="15"/>
      <c r="D199" s="15"/>
      <c r="E199" s="25"/>
      <c r="F199" s="25"/>
    </row>
    <row r="200" spans="1:6" x14ac:dyDescent="0.25">
      <c r="A200" s="25"/>
      <c r="B200" s="15"/>
      <c r="C200" s="16"/>
      <c r="D200" s="15"/>
      <c r="E200" s="25"/>
      <c r="F200" s="25"/>
    </row>
    <row r="201" spans="1:6" x14ac:dyDescent="0.25">
      <c r="A201" s="25"/>
      <c r="B201" s="17"/>
      <c r="C201" s="17"/>
      <c r="D201" s="17"/>
      <c r="E201" s="25"/>
      <c r="F201" s="25"/>
    </row>
    <row r="202" spans="1:6" x14ac:dyDescent="0.25">
      <c r="A202" s="25"/>
      <c r="B202" s="15"/>
      <c r="C202" s="15"/>
      <c r="D202" s="15"/>
      <c r="E202" s="25"/>
      <c r="F202" s="25"/>
    </row>
    <row r="203" spans="1:6" x14ac:dyDescent="0.25">
      <c r="A203" s="25"/>
      <c r="B203" s="15"/>
      <c r="C203" s="15"/>
      <c r="D203" s="15"/>
      <c r="E203" s="25"/>
      <c r="F203" s="25"/>
    </row>
    <row r="204" spans="1:6" x14ac:dyDescent="0.25">
      <c r="A204" s="27"/>
      <c r="B204" s="15"/>
      <c r="C204" s="15"/>
      <c r="D204" s="15"/>
      <c r="E204" s="25"/>
      <c r="F204" s="25"/>
    </row>
    <row r="205" spans="1:6" x14ac:dyDescent="0.25">
      <c r="A205" s="25"/>
      <c r="B205" s="15"/>
      <c r="C205" s="15"/>
      <c r="D205" s="15"/>
      <c r="E205" s="25"/>
      <c r="F205" s="25"/>
    </row>
    <row r="206" spans="1:6" x14ac:dyDescent="0.25">
      <c r="A206" s="25"/>
      <c r="B206" s="15"/>
      <c r="C206" s="15"/>
      <c r="D206" s="15"/>
      <c r="E206" s="25"/>
      <c r="F206" s="25"/>
    </row>
    <row r="207" spans="1:6" x14ac:dyDescent="0.25">
      <c r="A207" s="25"/>
      <c r="B207" s="15"/>
      <c r="C207" s="15"/>
      <c r="D207" s="15"/>
      <c r="E207" s="25"/>
      <c r="F207" s="25"/>
    </row>
    <row r="208" spans="1:6" x14ac:dyDescent="0.25">
      <c r="A208" s="25"/>
      <c r="B208" s="15"/>
      <c r="C208" s="15"/>
      <c r="D208" s="15"/>
      <c r="E208" s="25"/>
      <c r="F208" s="25"/>
    </row>
    <row r="209" spans="1:6" x14ac:dyDescent="0.25">
      <c r="A209" s="25"/>
      <c r="B209" s="15"/>
      <c r="C209" s="15"/>
      <c r="D209" s="15"/>
      <c r="E209" s="25"/>
      <c r="F209" s="25"/>
    </row>
    <row r="210" spans="1:6" x14ac:dyDescent="0.25">
      <c r="A210" s="25"/>
      <c r="B210" s="15"/>
      <c r="C210" s="15"/>
      <c r="D210" s="15"/>
      <c r="E210" s="25"/>
      <c r="F210" s="25"/>
    </row>
    <row r="211" spans="1:6" x14ac:dyDescent="0.25">
      <c r="A211" s="25"/>
      <c r="B211" s="15"/>
      <c r="C211" s="15"/>
      <c r="D211" s="15"/>
      <c r="E211" s="25"/>
      <c r="F211" s="25"/>
    </row>
    <row r="212" spans="1:6" x14ac:dyDescent="0.25">
      <c r="A212" s="25"/>
      <c r="B212" s="15"/>
      <c r="C212" s="15"/>
      <c r="D212" s="15"/>
      <c r="E212" s="25"/>
      <c r="F212" s="25"/>
    </row>
    <row r="213" spans="1:6" x14ac:dyDescent="0.25">
      <c r="A213" s="28"/>
      <c r="B213" s="38"/>
      <c r="C213" s="16"/>
      <c r="D213" s="16"/>
      <c r="E213" s="25"/>
      <c r="F213" s="25"/>
    </row>
    <row r="214" spans="1:6" x14ac:dyDescent="0.25">
      <c r="A214" s="28"/>
      <c r="B214" s="38"/>
      <c r="C214" s="16"/>
      <c r="D214" s="16"/>
      <c r="E214" s="25"/>
      <c r="F214" s="25"/>
    </row>
    <row r="215" spans="1:6" x14ac:dyDescent="0.25">
      <c r="A215" s="25"/>
      <c r="B215" s="15"/>
      <c r="C215" s="15"/>
      <c r="D215" s="15"/>
      <c r="E215" s="25"/>
      <c r="F215" s="25"/>
    </row>
    <row r="216" spans="1:6" x14ac:dyDescent="0.25">
      <c r="A216" s="25"/>
      <c r="B216" s="15"/>
      <c r="C216" s="15"/>
      <c r="D216" s="15"/>
      <c r="E216" s="25"/>
      <c r="F216" s="25"/>
    </row>
    <row r="217" spans="1:6" x14ac:dyDescent="0.25">
      <c r="A217" s="25"/>
      <c r="B217" s="39"/>
      <c r="C217" s="15"/>
      <c r="D217" s="15"/>
      <c r="E217" s="25"/>
      <c r="F217" s="25"/>
    </row>
    <row r="218" spans="1:6" x14ac:dyDescent="0.25">
      <c r="A218" s="25"/>
      <c r="B218" s="15"/>
      <c r="C218" s="15"/>
      <c r="D218" s="15"/>
      <c r="E218" s="25"/>
      <c r="F218" s="25"/>
    </row>
    <row r="219" spans="1:6" x14ac:dyDescent="0.25">
      <c r="A219" s="25"/>
      <c r="B219" s="15"/>
      <c r="C219" s="15"/>
      <c r="D219" s="15"/>
      <c r="E219" s="25"/>
      <c r="F219" s="25"/>
    </row>
    <row r="220" spans="1:6" x14ac:dyDescent="0.25">
      <c r="A220" s="25"/>
      <c r="B220" s="15"/>
      <c r="C220" s="15"/>
      <c r="D220" s="15"/>
      <c r="E220" s="25"/>
      <c r="F220" s="25"/>
    </row>
    <row r="221" spans="1:6" x14ac:dyDescent="0.25">
      <c r="A221" s="25"/>
      <c r="B221" s="15"/>
      <c r="C221" s="15"/>
      <c r="D221" s="15"/>
      <c r="E221" s="25"/>
      <c r="F221" s="25"/>
    </row>
    <row r="222" spans="1:6" x14ac:dyDescent="0.25">
      <c r="A222" s="25"/>
      <c r="B222" s="15"/>
      <c r="C222" s="15"/>
      <c r="D222" s="15"/>
      <c r="E222" s="25"/>
      <c r="F222" s="25"/>
    </row>
    <row r="223" spans="1:6" x14ac:dyDescent="0.25">
      <c r="A223" s="25"/>
      <c r="B223" s="15"/>
      <c r="C223" s="15"/>
      <c r="D223" s="15"/>
      <c r="E223" s="25"/>
      <c r="F223" s="25"/>
    </row>
    <row r="224" spans="1:6" x14ac:dyDescent="0.25">
      <c r="A224" s="25"/>
      <c r="B224" s="15"/>
      <c r="C224" s="15"/>
      <c r="D224" s="15"/>
      <c r="E224" s="25"/>
      <c r="F224" s="25"/>
    </row>
    <row r="225" spans="1:6" x14ac:dyDescent="0.25">
      <c r="A225" s="25"/>
      <c r="B225" s="15"/>
      <c r="C225" s="15"/>
      <c r="D225" s="15"/>
      <c r="E225" s="25"/>
      <c r="F225" s="25"/>
    </row>
    <row r="226" spans="1:6" x14ac:dyDescent="0.25">
      <c r="A226" s="25"/>
      <c r="B226" s="15"/>
      <c r="C226" s="15"/>
      <c r="D226" s="15"/>
      <c r="E226" s="25"/>
      <c r="F226" s="25"/>
    </row>
    <row r="227" spans="1:6" x14ac:dyDescent="0.25">
      <c r="A227" s="25"/>
      <c r="B227" s="15"/>
      <c r="C227" s="15"/>
      <c r="D227" s="15"/>
      <c r="E227" s="25"/>
      <c r="F227" s="25"/>
    </row>
    <row r="228" spans="1:6" x14ac:dyDescent="0.25">
      <c r="A228" s="25"/>
      <c r="B228" s="15"/>
      <c r="C228" s="15"/>
      <c r="D228" s="15"/>
      <c r="E228" s="25"/>
      <c r="F228" s="25"/>
    </row>
    <row r="229" spans="1:6" x14ac:dyDescent="0.25">
      <c r="A229" s="25"/>
      <c r="B229" s="15"/>
      <c r="C229" s="15"/>
      <c r="D229" s="15"/>
      <c r="E229" s="25"/>
      <c r="F229" s="25"/>
    </row>
    <row r="230" spans="1:6" x14ac:dyDescent="0.25">
      <c r="A230" s="25"/>
      <c r="B230" s="15"/>
      <c r="C230" s="15"/>
      <c r="D230" s="15"/>
      <c r="E230" s="25"/>
      <c r="F230" s="25"/>
    </row>
    <row r="231" spans="1:6" x14ac:dyDescent="0.25">
      <c r="A231" s="37"/>
      <c r="B231" s="17"/>
      <c r="C231" s="17"/>
      <c r="D231" s="17"/>
      <c r="E231" s="25"/>
      <c r="F231" s="25"/>
    </row>
    <row r="232" spans="1:6" x14ac:dyDescent="0.25">
      <c r="A232" s="37"/>
      <c r="B232" s="15"/>
      <c r="C232" s="15"/>
      <c r="D232" s="15"/>
      <c r="E232" s="25"/>
      <c r="F232" s="25"/>
    </row>
    <row r="233" spans="1:6" x14ac:dyDescent="0.25">
      <c r="A233" s="37"/>
      <c r="B233" s="15"/>
      <c r="C233" s="15"/>
      <c r="D233" s="15"/>
      <c r="E233" s="25"/>
      <c r="F233" s="25"/>
    </row>
    <row r="234" spans="1:6" x14ac:dyDescent="0.25">
      <c r="A234" s="27"/>
      <c r="B234" s="17"/>
      <c r="C234" s="17"/>
      <c r="D234" s="17"/>
      <c r="E234" s="25"/>
      <c r="F234" s="25"/>
    </row>
    <row r="235" spans="1:6" x14ac:dyDescent="0.25">
      <c r="A235" s="27"/>
      <c r="B235" s="17"/>
      <c r="C235" s="17"/>
      <c r="D235" s="17"/>
      <c r="E235" s="25"/>
      <c r="F235" s="25"/>
    </row>
    <row r="236" spans="1:6" x14ac:dyDescent="0.25">
      <c r="A236" s="27"/>
      <c r="B236" s="17"/>
      <c r="C236" s="17"/>
      <c r="D236" s="17"/>
      <c r="E236" s="25"/>
      <c r="F236" s="25"/>
    </row>
    <row r="237" spans="1:6" x14ac:dyDescent="0.25">
      <c r="A237" s="27"/>
      <c r="B237" s="17"/>
      <c r="C237" s="17"/>
      <c r="D237" s="17"/>
      <c r="E237" s="25"/>
      <c r="F237" s="25"/>
    </row>
    <row r="238" spans="1:6" x14ac:dyDescent="0.25">
      <c r="A238" s="27"/>
      <c r="B238" s="17"/>
      <c r="C238" s="17"/>
      <c r="D238" s="17"/>
      <c r="E238" s="25"/>
      <c r="F238" s="25"/>
    </row>
    <row r="239" spans="1:6" x14ac:dyDescent="0.25">
      <c r="A239" s="27"/>
      <c r="B239" s="17"/>
      <c r="C239" s="17"/>
      <c r="D239" s="17"/>
      <c r="E239" s="25"/>
      <c r="F239" s="25"/>
    </row>
    <row r="240" spans="1:6" x14ac:dyDescent="0.25">
      <c r="A240" s="27"/>
      <c r="B240" s="15"/>
      <c r="C240" s="15"/>
      <c r="D240" s="15"/>
      <c r="E240" s="25"/>
      <c r="F240" s="25"/>
    </row>
    <row r="241" spans="1:6" x14ac:dyDescent="0.25">
      <c r="A241" s="40"/>
      <c r="B241" s="16"/>
      <c r="C241" s="16"/>
      <c r="D241" s="15"/>
      <c r="E241" s="25"/>
      <c r="F241" s="25"/>
    </row>
    <row r="242" spans="1:6" x14ac:dyDescent="0.25">
      <c r="A242" s="25"/>
      <c r="B242" s="15"/>
      <c r="C242" s="15"/>
      <c r="D242" s="15"/>
      <c r="E242" s="25"/>
      <c r="F242" s="25"/>
    </row>
    <row r="243" spans="1:6" x14ac:dyDescent="0.25">
      <c r="A243" s="25"/>
      <c r="B243" s="15"/>
      <c r="C243" s="15"/>
      <c r="D243" s="15"/>
      <c r="E243" s="25"/>
      <c r="F243" s="25"/>
    </row>
    <row r="244" spans="1:6" x14ac:dyDescent="0.25">
      <c r="A244" s="28"/>
      <c r="B244" s="16"/>
      <c r="C244" s="16"/>
      <c r="D244" s="16"/>
      <c r="E244" s="25"/>
      <c r="F244" s="25"/>
    </row>
    <row r="245" spans="1:6" x14ac:dyDescent="0.25">
      <c r="A245" s="25"/>
      <c r="B245" s="15"/>
      <c r="C245" s="15"/>
      <c r="D245" s="15"/>
      <c r="E245" s="25"/>
      <c r="F245" s="25"/>
    </row>
    <row r="246" spans="1:6" x14ac:dyDescent="0.25">
      <c r="A246" s="25"/>
      <c r="B246" s="15"/>
      <c r="C246" s="15"/>
      <c r="D246" s="15"/>
      <c r="E246" s="25"/>
      <c r="F246" s="25"/>
    </row>
    <row r="247" spans="1:6" x14ac:dyDescent="0.25">
      <c r="A247" s="28"/>
      <c r="B247" s="16"/>
      <c r="C247" s="15"/>
      <c r="D247" s="15"/>
      <c r="E247" s="25"/>
      <c r="F247" s="25"/>
    </row>
    <row r="248" spans="1:6" x14ac:dyDescent="0.25">
      <c r="A248" s="25"/>
      <c r="B248" s="15"/>
      <c r="C248" s="15"/>
      <c r="D248" s="15"/>
      <c r="E248" s="25"/>
      <c r="F248" s="25"/>
    </row>
    <row r="249" spans="1:6" x14ac:dyDescent="0.25">
      <c r="A249" s="25"/>
      <c r="B249" s="15"/>
      <c r="C249" s="15"/>
      <c r="D249" s="15"/>
      <c r="E249" s="25"/>
      <c r="F249" s="25"/>
    </row>
    <row r="250" spans="1:6" x14ac:dyDescent="0.25">
      <c r="A250" s="25"/>
      <c r="B250" s="15"/>
      <c r="C250" s="15"/>
      <c r="D250" s="15"/>
      <c r="E250" s="25"/>
      <c r="F250" s="25"/>
    </row>
    <row r="251" spans="1:6" x14ac:dyDescent="0.25">
      <c r="A251" s="25"/>
      <c r="B251" s="15"/>
      <c r="C251" s="15"/>
      <c r="D251" s="15"/>
      <c r="E251" s="25"/>
      <c r="F251" s="25"/>
    </row>
    <row r="252" spans="1:6" x14ac:dyDescent="0.25">
      <c r="A252" s="28"/>
      <c r="B252" s="16"/>
      <c r="C252" s="15"/>
      <c r="D252" s="15"/>
      <c r="E252" s="25"/>
      <c r="F252" s="25"/>
    </row>
    <row r="253" spans="1:6" x14ac:dyDescent="0.25">
      <c r="A253" s="28"/>
      <c r="B253" s="16"/>
      <c r="C253" s="15"/>
      <c r="D253" s="15"/>
      <c r="E253" s="25"/>
      <c r="F253" s="25"/>
    </row>
    <row r="254" spans="1:6" x14ac:dyDescent="0.25">
      <c r="A254" s="25"/>
      <c r="B254" s="15"/>
      <c r="C254" s="15"/>
      <c r="D254" s="15"/>
      <c r="E254" s="25"/>
      <c r="F254" s="25"/>
    </row>
    <row r="255" spans="1:6" x14ac:dyDescent="0.25">
      <c r="A255" s="25"/>
      <c r="B255" s="15"/>
      <c r="C255" s="15"/>
      <c r="D255" s="15"/>
      <c r="E255" s="25"/>
      <c r="F255" s="25"/>
    </row>
    <row r="256" spans="1:6" x14ac:dyDescent="0.25">
      <c r="A256" s="41"/>
      <c r="B256" s="15"/>
      <c r="C256" s="15"/>
      <c r="D256" s="15"/>
      <c r="E256" s="25"/>
      <c r="F256" s="25"/>
    </row>
    <row r="257" spans="1:6" x14ac:dyDescent="0.25">
      <c r="A257" s="25"/>
      <c r="B257" s="15"/>
      <c r="C257" s="15"/>
      <c r="D257" s="15"/>
      <c r="E257" s="25"/>
      <c r="F257" s="25"/>
    </row>
    <row r="258" spans="1:6" x14ac:dyDescent="0.25">
      <c r="A258" s="25"/>
      <c r="B258" s="16"/>
      <c r="C258" s="15"/>
      <c r="D258" s="15"/>
      <c r="E258" s="25"/>
      <c r="F258" s="25"/>
    </row>
    <row r="259" spans="1:6" x14ac:dyDescent="0.25">
      <c r="A259" s="25"/>
      <c r="B259" s="15"/>
      <c r="C259" s="15"/>
      <c r="D259" s="15"/>
      <c r="E259" s="25"/>
      <c r="F259" s="25"/>
    </row>
    <row r="260" spans="1:6" x14ac:dyDescent="0.25">
      <c r="A260" s="25"/>
      <c r="B260" s="15"/>
      <c r="C260" s="15"/>
      <c r="D260" s="15"/>
      <c r="E260" s="25"/>
      <c r="F260" s="25"/>
    </row>
    <row r="261" spans="1:6" x14ac:dyDescent="0.25">
      <c r="A261" s="42"/>
      <c r="B261" s="15"/>
      <c r="C261" s="15"/>
      <c r="D261" s="15"/>
      <c r="E261" s="25"/>
      <c r="F261" s="25"/>
    </row>
    <row r="262" spans="1:6" x14ac:dyDescent="0.25">
      <c r="A262" s="25"/>
      <c r="B262" s="15"/>
      <c r="C262" s="15"/>
      <c r="D262" s="15"/>
      <c r="E262" s="25"/>
      <c r="F262" s="25"/>
    </row>
    <row r="263" spans="1:6" x14ac:dyDescent="0.25">
      <c r="A263" s="25"/>
      <c r="B263" s="15"/>
      <c r="C263" s="15"/>
      <c r="D263" s="15"/>
      <c r="E263" s="25"/>
      <c r="F263" s="25"/>
    </row>
    <row r="264" spans="1:6" x14ac:dyDescent="0.25">
      <c r="A264" s="25"/>
      <c r="B264" s="15"/>
      <c r="C264" s="15"/>
      <c r="D264" s="15"/>
      <c r="E264" s="25"/>
      <c r="F264" s="25"/>
    </row>
    <row r="265" spans="1:6" x14ac:dyDescent="0.25">
      <c r="A265" s="25"/>
      <c r="B265" s="15"/>
      <c r="C265" s="15"/>
      <c r="D265" s="15"/>
      <c r="E265" s="25"/>
      <c r="F265" s="25"/>
    </row>
    <row r="266" spans="1:6" x14ac:dyDescent="0.25">
      <c r="A266" s="25"/>
      <c r="B266" s="15"/>
      <c r="C266" s="15"/>
      <c r="D266" s="15"/>
      <c r="E266" s="25"/>
      <c r="F266" s="25"/>
    </row>
    <row r="267" spans="1:6" x14ac:dyDescent="0.25">
      <c r="A267" s="25"/>
      <c r="B267" s="15"/>
      <c r="C267" s="15"/>
      <c r="D267" s="15"/>
      <c r="E267" s="25"/>
      <c r="F267" s="25"/>
    </row>
    <row r="268" spans="1:6" x14ac:dyDescent="0.25">
      <c r="A268" s="28"/>
      <c r="B268" s="16"/>
      <c r="C268" s="16"/>
      <c r="D268" s="16"/>
      <c r="E268" s="25"/>
      <c r="F268" s="25"/>
    </row>
    <row r="269" spans="1:6" x14ac:dyDescent="0.25">
      <c r="A269" s="43"/>
      <c r="B269" s="16"/>
      <c r="C269" s="15"/>
      <c r="D269" s="15"/>
      <c r="E269" s="25"/>
      <c r="F269" s="25"/>
    </row>
    <row r="270" spans="1:6" x14ac:dyDescent="0.25">
      <c r="A270" s="43"/>
      <c r="B270" s="36"/>
      <c r="C270" s="17"/>
      <c r="D270" s="17"/>
      <c r="E270" s="25"/>
      <c r="F270" s="15"/>
    </row>
    <row r="271" spans="1:6" x14ac:dyDescent="0.25">
      <c r="A271" s="43"/>
      <c r="B271" s="36"/>
      <c r="C271" s="17"/>
      <c r="D271" s="17"/>
      <c r="E271" s="25"/>
      <c r="F271" s="25"/>
    </row>
    <row r="272" spans="1:6" x14ac:dyDescent="0.25">
      <c r="A272" s="43"/>
      <c r="B272" s="16"/>
      <c r="C272" s="15"/>
      <c r="D272" s="15"/>
      <c r="E272" s="25"/>
      <c r="F272" s="25"/>
    </row>
    <row r="273" spans="1:6" x14ac:dyDescent="0.25">
      <c r="A273" s="44"/>
      <c r="B273" s="36"/>
      <c r="C273" s="17"/>
      <c r="D273" s="17"/>
      <c r="E273" s="25"/>
      <c r="F273" s="25"/>
    </row>
    <row r="274" spans="1:6" x14ac:dyDescent="0.25">
      <c r="A274" s="28"/>
      <c r="B274" s="16"/>
      <c r="C274" s="15"/>
      <c r="D274" s="15"/>
      <c r="E274" s="25"/>
      <c r="F274" s="25"/>
    </row>
    <row r="275" spans="1:6" x14ac:dyDescent="0.25">
      <c r="A275" s="28"/>
      <c r="B275" s="16"/>
      <c r="C275" s="15"/>
      <c r="D275" s="15"/>
      <c r="E275" s="25"/>
      <c r="F275" s="25"/>
    </row>
    <row r="276" spans="1:6" x14ac:dyDescent="0.25">
      <c r="A276" s="44"/>
      <c r="B276" s="16"/>
      <c r="C276" s="15"/>
      <c r="D276" s="15"/>
      <c r="E276" s="25"/>
      <c r="F276" s="25"/>
    </row>
    <row r="277" spans="1:6" x14ac:dyDescent="0.25">
      <c r="A277" s="44"/>
      <c r="B277" s="16"/>
      <c r="C277" s="15"/>
      <c r="D277" s="15"/>
      <c r="E277" s="25"/>
      <c r="F277" s="25"/>
    </row>
    <row r="278" spans="1:6" x14ac:dyDescent="0.25">
      <c r="A278" s="28"/>
      <c r="B278" s="16"/>
      <c r="C278" s="15"/>
      <c r="D278" s="15"/>
      <c r="E278" s="25"/>
      <c r="F278" s="25"/>
    </row>
    <row r="279" spans="1:6" x14ac:dyDescent="0.25">
      <c r="A279" s="28"/>
      <c r="B279" s="16"/>
      <c r="C279" s="15"/>
      <c r="D279" s="15"/>
      <c r="E279" s="25"/>
      <c r="F279" s="25"/>
    </row>
    <row r="280" spans="1:6" x14ac:dyDescent="0.25">
      <c r="A280" s="28"/>
      <c r="B280" s="16"/>
      <c r="C280" s="15"/>
      <c r="D280" s="15"/>
      <c r="E280" s="25"/>
      <c r="F280" s="25"/>
    </row>
    <row r="281" spans="1:6" x14ac:dyDescent="0.25">
      <c r="A281" s="28"/>
      <c r="B281" s="16"/>
      <c r="C281" s="15"/>
      <c r="D281" s="15"/>
      <c r="E281" s="25"/>
      <c r="F281" s="25"/>
    </row>
    <row r="282" spans="1:6" x14ac:dyDescent="0.25">
      <c r="A282" s="25"/>
      <c r="B282" s="15"/>
      <c r="C282" s="15"/>
      <c r="D282" s="15"/>
      <c r="E282" s="25"/>
      <c r="F282" s="25"/>
    </row>
    <row r="283" spans="1:6" x14ac:dyDescent="0.25">
      <c r="A283" s="37"/>
      <c r="B283" s="17"/>
      <c r="C283" s="17"/>
      <c r="D283" s="17"/>
      <c r="E283" s="25"/>
      <c r="F283" s="25"/>
    </row>
    <row r="284" spans="1:6" x14ac:dyDescent="0.25">
      <c r="A284" s="37"/>
      <c r="B284" s="15"/>
      <c r="C284" s="15"/>
      <c r="D284" s="15"/>
      <c r="E284" s="25"/>
      <c r="F284" s="25"/>
    </row>
    <row r="285" spans="1:6" x14ac:dyDescent="0.25">
      <c r="A285" s="25"/>
      <c r="B285" s="15"/>
      <c r="C285" s="15"/>
      <c r="D285" s="15"/>
      <c r="E285" s="25"/>
      <c r="F285" s="25"/>
    </row>
    <row r="286" spans="1:6" x14ac:dyDescent="0.25">
      <c r="A286" s="27"/>
      <c r="B286" s="17"/>
      <c r="C286" s="17"/>
      <c r="D286" s="17"/>
      <c r="E286" s="25"/>
      <c r="F286" s="25"/>
    </row>
    <row r="287" spans="1:6" x14ac:dyDescent="0.25">
      <c r="A287" s="27"/>
      <c r="B287" s="17"/>
      <c r="C287" s="17"/>
      <c r="D287" s="17"/>
      <c r="E287" s="25"/>
      <c r="F287" s="25"/>
    </row>
    <row r="288" spans="1:6" x14ac:dyDescent="0.25">
      <c r="A288" s="27"/>
      <c r="B288" s="17"/>
      <c r="C288" s="17"/>
      <c r="D288" s="17"/>
      <c r="E288" s="25"/>
      <c r="F288" s="25"/>
    </row>
    <row r="289" spans="1:6" x14ac:dyDescent="0.25">
      <c r="A289" s="27"/>
      <c r="B289" s="17"/>
      <c r="C289" s="17"/>
      <c r="D289" s="17"/>
      <c r="E289" s="25"/>
      <c r="F289" s="25"/>
    </row>
    <row r="290" spans="1:6" x14ac:dyDescent="0.25">
      <c r="A290" s="27"/>
      <c r="B290" s="17"/>
      <c r="C290" s="17"/>
      <c r="D290" s="17"/>
      <c r="E290" s="25"/>
      <c r="F290" s="25"/>
    </row>
    <row r="291" spans="1:6" x14ac:dyDescent="0.25">
      <c r="A291" s="27"/>
      <c r="B291" s="17"/>
      <c r="C291" s="17"/>
      <c r="D291" s="17"/>
      <c r="E291" s="25"/>
      <c r="F291" s="25"/>
    </row>
    <row r="292" spans="1:6" ht="14.25" customHeight="1" x14ac:dyDescent="0.25">
      <c r="A292" s="27"/>
      <c r="B292" s="17"/>
      <c r="C292" s="17"/>
      <c r="D292" s="17"/>
      <c r="E292" s="25"/>
      <c r="F292" s="25"/>
    </row>
    <row r="293" spans="1:6" x14ac:dyDescent="0.25">
      <c r="A293" s="48"/>
      <c r="B293" s="48"/>
      <c r="C293" s="48"/>
      <c r="D293" s="48"/>
      <c r="E293" s="25"/>
      <c r="F293" s="25"/>
    </row>
    <row r="294" spans="1:6" x14ac:dyDescent="0.25">
      <c r="A294" s="49"/>
      <c r="B294" s="49"/>
      <c r="C294" s="49"/>
      <c r="D294" s="49"/>
      <c r="E294" s="25"/>
      <c r="F294" s="25"/>
    </row>
    <row r="295" spans="1:6" x14ac:dyDescent="0.25">
      <c r="A295" s="48"/>
      <c r="B295" s="48"/>
      <c r="C295" s="48"/>
      <c r="D295" s="48"/>
      <c r="E295" s="25"/>
      <c r="F295" s="25"/>
    </row>
    <row r="296" spans="1:6" x14ac:dyDescent="0.25">
      <c r="A296" s="25"/>
      <c r="B296" s="15"/>
      <c r="C296" s="15"/>
      <c r="D296" s="15"/>
      <c r="E296" s="25"/>
      <c r="F296" s="25"/>
    </row>
    <row r="297" spans="1:6" x14ac:dyDescent="0.25">
      <c r="A297" s="47"/>
      <c r="B297" s="47"/>
      <c r="C297" s="47"/>
      <c r="D297" s="47"/>
      <c r="E297" s="25"/>
      <c r="F297" s="25"/>
    </row>
    <row r="298" spans="1:6" x14ac:dyDescent="0.25">
      <c r="A298" s="47"/>
      <c r="B298" s="47"/>
      <c r="C298" s="47"/>
      <c r="D298" s="47"/>
      <c r="E298" s="25"/>
      <c r="F298" s="25"/>
    </row>
    <row r="299" spans="1:6" x14ac:dyDescent="0.25">
      <c r="A299" s="45"/>
      <c r="B299" s="26"/>
      <c r="C299" s="26"/>
      <c r="D299" s="26"/>
      <c r="E299" s="25"/>
      <c r="F299" s="25"/>
    </row>
    <row r="300" spans="1:6" x14ac:dyDescent="0.25">
      <c r="A300" s="25"/>
      <c r="B300" s="15"/>
      <c r="C300" s="26"/>
      <c r="D300" s="15"/>
      <c r="E300" s="25"/>
      <c r="F300" s="25"/>
    </row>
    <row r="301" spans="1:6" x14ac:dyDescent="0.25">
      <c r="A301" s="25"/>
      <c r="B301" s="26"/>
      <c r="C301" s="26"/>
      <c r="D301" s="26"/>
      <c r="E301" s="25"/>
      <c r="F301" s="25"/>
    </row>
    <row r="302" spans="1:6" x14ac:dyDescent="0.25">
      <c r="A302" s="25"/>
      <c r="B302" s="15"/>
      <c r="C302" s="15"/>
      <c r="D302" s="15"/>
      <c r="E302" s="25"/>
      <c r="F302" s="25"/>
    </row>
    <row r="303" spans="1:6" x14ac:dyDescent="0.25">
      <c r="A303" s="27"/>
      <c r="B303" s="15"/>
      <c r="C303" s="15"/>
      <c r="D303" s="15"/>
      <c r="E303" s="25"/>
      <c r="F303" s="25"/>
    </row>
    <row r="304" spans="1:6" x14ac:dyDescent="0.25">
      <c r="A304" s="25"/>
      <c r="B304" s="15"/>
      <c r="C304" s="15"/>
      <c r="D304" s="15"/>
      <c r="E304" s="25"/>
      <c r="F304" s="25"/>
    </row>
    <row r="305" spans="1:6" x14ac:dyDescent="0.25">
      <c r="A305" s="25"/>
      <c r="B305" s="15"/>
      <c r="C305" s="15"/>
      <c r="D305" s="15"/>
      <c r="E305" s="25"/>
      <c r="F305" s="25"/>
    </row>
    <row r="306" spans="1:6" x14ac:dyDescent="0.25">
      <c r="A306" s="27"/>
      <c r="B306" s="15"/>
      <c r="C306" s="15"/>
      <c r="D306" s="15"/>
      <c r="E306" s="25"/>
      <c r="F306" s="25"/>
    </row>
    <row r="307" spans="1:6" x14ac:dyDescent="0.25">
      <c r="A307" s="25"/>
      <c r="B307" s="15"/>
      <c r="C307" s="15"/>
      <c r="D307" s="15"/>
      <c r="E307" s="25"/>
      <c r="F307" s="25"/>
    </row>
    <row r="308" spans="1:6" x14ac:dyDescent="0.25">
      <c r="A308" s="25"/>
      <c r="B308" s="15"/>
      <c r="C308" s="15"/>
      <c r="D308" s="15"/>
      <c r="E308" s="25"/>
      <c r="F308" s="25"/>
    </row>
    <row r="309" spans="1:6" x14ac:dyDescent="0.25">
      <c r="A309" s="27"/>
      <c r="B309" s="15"/>
      <c r="C309" s="15"/>
      <c r="D309" s="15"/>
      <c r="E309" s="25"/>
      <c r="F309" s="25"/>
    </row>
    <row r="310" spans="1:6" x14ac:dyDescent="0.25">
      <c r="A310" s="25"/>
      <c r="B310" s="15"/>
      <c r="C310" s="15"/>
      <c r="D310" s="15"/>
      <c r="E310" s="25"/>
      <c r="F310" s="25"/>
    </row>
    <row r="311" spans="1:6" x14ac:dyDescent="0.25">
      <c r="A311" s="25"/>
      <c r="B311" s="15"/>
      <c r="C311" s="15"/>
      <c r="D311" s="15"/>
      <c r="E311" s="25"/>
      <c r="F311" s="25"/>
    </row>
    <row r="312" spans="1:6" x14ac:dyDescent="0.25">
      <c r="A312" s="27"/>
      <c r="B312" s="15"/>
      <c r="C312" s="15"/>
      <c r="D312" s="15"/>
      <c r="E312" s="25"/>
      <c r="F312" s="25"/>
    </row>
    <row r="313" spans="1:6" x14ac:dyDescent="0.25">
      <c r="A313" s="27"/>
      <c r="B313" s="15"/>
      <c r="C313" s="15"/>
      <c r="D313" s="15"/>
      <c r="E313" s="25"/>
      <c r="F313" s="25"/>
    </row>
    <row r="314" spans="1:6" x14ac:dyDescent="0.25">
      <c r="A314" s="27"/>
      <c r="B314" s="15"/>
      <c r="C314" s="15"/>
      <c r="D314" s="15"/>
      <c r="E314" s="25"/>
      <c r="F314" s="25"/>
    </row>
    <row r="315" spans="1:6" x14ac:dyDescent="0.25">
      <c r="A315" s="27"/>
      <c r="B315" s="15"/>
      <c r="C315" s="15"/>
      <c r="D315" s="15"/>
      <c r="E315" s="25"/>
      <c r="F315" s="25"/>
    </row>
    <row r="316" spans="1:6" x14ac:dyDescent="0.25">
      <c r="A316" s="25"/>
      <c r="B316" s="15"/>
      <c r="C316" s="15"/>
      <c r="D316" s="15"/>
      <c r="E316" s="25"/>
      <c r="F316" s="25"/>
    </row>
    <row r="317" spans="1:6" x14ac:dyDescent="0.25">
      <c r="A317" s="25"/>
      <c r="B317" s="15"/>
      <c r="C317" s="15"/>
      <c r="D317" s="15"/>
      <c r="E317" s="25"/>
      <c r="F317" s="25"/>
    </row>
    <row r="318" spans="1:6" x14ac:dyDescent="0.25">
      <c r="A318" s="27"/>
      <c r="B318" s="15"/>
      <c r="C318" s="15"/>
      <c r="D318" s="15"/>
      <c r="E318" s="25"/>
      <c r="F318" s="25"/>
    </row>
    <row r="319" spans="1:6" x14ac:dyDescent="0.25">
      <c r="A319" s="25"/>
      <c r="B319" s="15"/>
      <c r="C319" s="15"/>
      <c r="D319" s="15"/>
      <c r="E319" s="25"/>
      <c r="F319" s="25"/>
    </row>
    <row r="320" spans="1:6" x14ac:dyDescent="0.25">
      <c r="A320" s="25"/>
      <c r="B320" s="15"/>
      <c r="C320" s="15"/>
      <c r="D320" s="15"/>
      <c r="E320" s="25"/>
      <c r="F320" s="25"/>
    </row>
    <row r="321" spans="1:6" x14ac:dyDescent="0.25">
      <c r="A321" s="27"/>
      <c r="B321" s="15"/>
      <c r="C321" s="15"/>
      <c r="D321" s="15"/>
      <c r="E321" s="25"/>
      <c r="F321" s="25"/>
    </row>
    <row r="322" spans="1:6" x14ac:dyDescent="0.25">
      <c r="A322" s="25"/>
      <c r="B322" s="15"/>
      <c r="C322" s="15"/>
      <c r="D322" s="15"/>
      <c r="E322" s="25"/>
      <c r="F322" s="25"/>
    </row>
    <row r="323" spans="1:6" x14ac:dyDescent="0.25">
      <c r="A323" s="25"/>
      <c r="B323" s="15"/>
      <c r="C323" s="15"/>
      <c r="D323" s="15"/>
      <c r="E323" s="25"/>
      <c r="F323" s="25"/>
    </row>
    <row r="324" spans="1:6" x14ac:dyDescent="0.25">
      <c r="A324" s="27"/>
      <c r="B324" s="15"/>
      <c r="C324" s="15"/>
      <c r="D324" s="15"/>
      <c r="E324" s="25"/>
      <c r="F324" s="25"/>
    </row>
    <row r="325" spans="1:6" x14ac:dyDescent="0.25">
      <c r="A325" s="25"/>
      <c r="B325" s="15"/>
      <c r="C325" s="15"/>
      <c r="D325" s="15"/>
      <c r="E325" s="25"/>
      <c r="F325" s="25"/>
    </row>
    <row r="326" spans="1:6" x14ac:dyDescent="0.25">
      <c r="A326" s="25"/>
      <c r="B326" s="15"/>
      <c r="C326" s="15"/>
      <c r="D326" s="15"/>
      <c r="E326" s="25"/>
      <c r="F326" s="25"/>
    </row>
    <row r="327" spans="1:6" x14ac:dyDescent="0.25">
      <c r="A327" s="27"/>
      <c r="B327" s="17"/>
      <c r="C327" s="17"/>
      <c r="D327" s="17"/>
      <c r="E327" s="25"/>
      <c r="F327" s="15"/>
    </row>
    <row r="328" spans="1:6" x14ac:dyDescent="0.25">
      <c r="A328" s="25"/>
      <c r="B328" s="15"/>
      <c r="C328" s="15"/>
      <c r="D328" s="15"/>
      <c r="E328" s="25"/>
      <c r="F328" s="25"/>
    </row>
    <row r="329" spans="1:6" x14ac:dyDescent="0.25">
      <c r="A329" s="27"/>
      <c r="B329" s="17"/>
      <c r="C329" s="17"/>
      <c r="D329" s="17"/>
      <c r="E329" s="25"/>
      <c r="F329" s="25"/>
    </row>
    <row r="330" spans="1:6" x14ac:dyDescent="0.25">
      <c r="A330" s="27"/>
      <c r="B330" s="17"/>
      <c r="C330" s="17"/>
      <c r="D330" s="17"/>
      <c r="E330" s="25"/>
      <c r="F330" s="25"/>
    </row>
    <row r="331" spans="1:6" x14ac:dyDescent="0.25">
      <c r="A331" s="27"/>
      <c r="B331" s="17"/>
      <c r="C331" s="17"/>
      <c r="D331" s="17"/>
      <c r="E331" s="25"/>
      <c r="F331" s="25"/>
    </row>
    <row r="332" spans="1:6" x14ac:dyDescent="0.25">
      <c r="A332" s="27"/>
      <c r="B332" s="17"/>
      <c r="C332" s="17"/>
      <c r="D332" s="17"/>
      <c r="E332" s="25"/>
      <c r="F332" s="25"/>
    </row>
    <row r="333" spans="1:6" x14ac:dyDescent="0.25">
      <c r="A333" s="25"/>
      <c r="B333" s="15"/>
      <c r="C333" s="15"/>
      <c r="D333" s="15"/>
      <c r="E333" s="25"/>
      <c r="F333" s="25"/>
    </row>
    <row r="334" spans="1:6" x14ac:dyDescent="0.25">
      <c r="A334" s="25"/>
      <c r="B334" s="15"/>
      <c r="C334" s="15"/>
      <c r="D334" s="15"/>
      <c r="E334" s="25"/>
      <c r="F334" s="25"/>
    </row>
    <row r="335" spans="1:6" x14ac:dyDescent="0.25">
      <c r="A335" s="48"/>
      <c r="B335" s="48"/>
      <c r="C335" s="48"/>
      <c r="D335" s="48"/>
      <c r="E335" s="25"/>
      <c r="F335" s="25"/>
    </row>
    <row r="336" spans="1:6" x14ac:dyDescent="0.25">
      <c r="A336" s="49"/>
      <c r="B336" s="49"/>
      <c r="C336" s="49"/>
      <c r="D336" s="49"/>
      <c r="E336" s="25"/>
      <c r="F336" s="25"/>
    </row>
    <row r="337" spans="1:6" x14ac:dyDescent="0.25">
      <c r="A337" s="48"/>
      <c r="B337" s="48"/>
      <c r="C337" s="48"/>
      <c r="D337" s="48"/>
      <c r="E337" s="25"/>
      <c r="F337" s="25"/>
    </row>
    <row r="338" spans="1:6" x14ac:dyDescent="0.25">
      <c r="A338" s="25"/>
      <c r="B338" s="15"/>
      <c r="C338" s="15"/>
      <c r="D338" s="15"/>
      <c r="E338" s="25"/>
      <c r="F338" s="25"/>
    </row>
    <row r="339" spans="1:6" x14ac:dyDescent="0.25">
      <c r="A339" s="47"/>
      <c r="B339" s="47"/>
      <c r="C339" s="47"/>
      <c r="D339" s="47"/>
      <c r="E339" s="25"/>
      <c r="F339" s="25"/>
    </row>
    <row r="340" spans="1:6" x14ac:dyDescent="0.25">
      <c r="A340" s="47"/>
      <c r="B340" s="47"/>
      <c r="C340" s="47"/>
      <c r="D340" s="47"/>
      <c r="E340" s="25"/>
      <c r="F340" s="25"/>
    </row>
    <row r="341" spans="1:6" x14ac:dyDescent="0.25">
      <c r="A341" s="45"/>
      <c r="B341" s="26"/>
      <c r="C341" s="26"/>
      <c r="D341" s="26"/>
      <c r="E341" s="25"/>
      <c r="F341" s="25"/>
    </row>
    <row r="342" spans="1:6" x14ac:dyDescent="0.25">
      <c r="A342" s="25"/>
      <c r="B342" s="15"/>
      <c r="C342" s="26"/>
      <c r="D342" s="15"/>
      <c r="E342" s="25"/>
      <c r="F342" s="25"/>
    </row>
    <row r="343" spans="1:6" x14ac:dyDescent="0.25">
      <c r="A343" s="25"/>
      <c r="B343" s="26"/>
      <c r="C343" s="26"/>
      <c r="D343" s="26"/>
      <c r="E343" s="25"/>
      <c r="F343" s="25"/>
    </row>
    <row r="344" spans="1:6" x14ac:dyDescent="0.25">
      <c r="A344" s="25"/>
      <c r="B344" s="15"/>
      <c r="C344" s="15"/>
      <c r="D344" s="15"/>
      <c r="E344" s="25"/>
      <c r="F344" s="25"/>
    </row>
    <row r="345" spans="1:6" x14ac:dyDescent="0.25">
      <c r="A345" s="27"/>
      <c r="B345" s="15"/>
      <c r="C345" s="15"/>
      <c r="D345" s="15"/>
      <c r="E345" s="25"/>
      <c r="F345" s="25"/>
    </row>
    <row r="346" spans="1:6" x14ac:dyDescent="0.25">
      <c r="A346" s="25"/>
      <c r="B346" s="15"/>
      <c r="C346" s="15"/>
      <c r="D346" s="15"/>
      <c r="E346" s="25"/>
      <c r="F346" s="25"/>
    </row>
    <row r="347" spans="1:6" x14ac:dyDescent="0.25">
      <c r="A347" s="25"/>
      <c r="B347" s="15"/>
      <c r="C347" s="15"/>
      <c r="D347" s="15"/>
      <c r="E347" s="25"/>
      <c r="F347" s="25"/>
    </row>
    <row r="348" spans="1:6" x14ac:dyDescent="0.25">
      <c r="A348" s="27"/>
      <c r="B348" s="15"/>
      <c r="C348" s="15"/>
      <c r="D348" s="15"/>
      <c r="E348" s="25"/>
      <c r="F348" s="25"/>
    </row>
    <row r="349" spans="1:6" x14ac:dyDescent="0.25">
      <c r="A349" s="25"/>
      <c r="B349" s="15"/>
      <c r="C349" s="15"/>
      <c r="D349" s="15"/>
      <c r="E349" s="25"/>
      <c r="F349" s="25"/>
    </row>
    <row r="350" spans="1:6" x14ac:dyDescent="0.25">
      <c r="A350" s="25"/>
      <c r="B350" s="15"/>
      <c r="C350" s="15"/>
      <c r="D350" s="15"/>
      <c r="E350" s="25"/>
      <c r="F350" s="25"/>
    </row>
    <row r="351" spans="1:6" x14ac:dyDescent="0.25">
      <c r="A351" s="27"/>
      <c r="B351" s="15"/>
      <c r="C351" s="15"/>
      <c r="D351" s="15"/>
      <c r="E351" s="25"/>
      <c r="F351" s="25"/>
    </row>
    <row r="352" spans="1:6" x14ac:dyDescent="0.25">
      <c r="A352" s="25"/>
      <c r="B352" s="15"/>
      <c r="C352" s="15"/>
      <c r="D352" s="15"/>
      <c r="E352" s="25"/>
      <c r="F352" s="25"/>
    </row>
    <row r="353" spans="1:6" x14ac:dyDescent="0.25">
      <c r="A353" s="25"/>
      <c r="B353" s="15"/>
      <c r="C353" s="15"/>
      <c r="D353" s="15"/>
      <c r="E353" s="25"/>
      <c r="F353" s="25"/>
    </row>
    <row r="354" spans="1:6" x14ac:dyDescent="0.25">
      <c r="A354" s="27"/>
      <c r="B354" s="15"/>
      <c r="C354" s="15"/>
      <c r="D354" s="15"/>
      <c r="E354" s="25"/>
      <c r="F354" s="25"/>
    </row>
    <row r="355" spans="1:6" x14ac:dyDescent="0.25">
      <c r="A355" s="27"/>
      <c r="B355" s="15"/>
      <c r="C355" s="15"/>
      <c r="D355" s="15"/>
      <c r="E355" s="25"/>
      <c r="F355" s="25"/>
    </row>
    <row r="356" spans="1:6" x14ac:dyDescent="0.25">
      <c r="A356" s="27"/>
      <c r="B356" s="15"/>
      <c r="C356" s="15"/>
      <c r="D356" s="15"/>
      <c r="E356" s="25"/>
      <c r="F356" s="25"/>
    </row>
    <row r="357" spans="1:6" x14ac:dyDescent="0.25">
      <c r="A357" s="27"/>
      <c r="B357" s="15"/>
      <c r="C357" s="15"/>
      <c r="D357" s="15"/>
      <c r="E357" s="25"/>
      <c r="F357" s="25"/>
    </row>
    <row r="358" spans="1:6" x14ac:dyDescent="0.25">
      <c r="A358" s="25"/>
      <c r="B358" s="15"/>
      <c r="C358" s="15"/>
      <c r="D358" s="15"/>
      <c r="E358" s="25"/>
      <c r="F358" s="25"/>
    </row>
    <row r="359" spans="1:6" x14ac:dyDescent="0.25">
      <c r="A359" s="25"/>
      <c r="B359" s="15"/>
      <c r="C359" s="15"/>
      <c r="D359" s="15"/>
      <c r="E359" s="25"/>
      <c r="F359" s="25"/>
    </row>
    <row r="360" spans="1:6" x14ac:dyDescent="0.25">
      <c r="A360" s="27"/>
      <c r="B360" s="15"/>
      <c r="C360" s="15"/>
      <c r="D360" s="15"/>
      <c r="E360" s="25"/>
      <c r="F360" s="15"/>
    </row>
    <row r="361" spans="1:6" x14ac:dyDescent="0.25">
      <c r="A361" s="25"/>
      <c r="B361" s="15"/>
      <c r="C361" s="15"/>
      <c r="D361" s="15"/>
      <c r="E361" s="25"/>
      <c r="F361" s="25"/>
    </row>
    <row r="362" spans="1:6" x14ac:dyDescent="0.25">
      <c r="A362" s="25"/>
      <c r="B362" s="15"/>
      <c r="C362" s="15"/>
      <c r="D362" s="15"/>
      <c r="E362" s="25"/>
      <c r="F362" s="25"/>
    </row>
    <row r="363" spans="1:6" x14ac:dyDescent="0.25">
      <c r="A363" s="27"/>
      <c r="B363" s="15"/>
      <c r="C363" s="15"/>
      <c r="D363" s="15"/>
      <c r="E363" s="25"/>
      <c r="F363" s="25"/>
    </row>
    <row r="364" spans="1:6" x14ac:dyDescent="0.25">
      <c r="A364" s="25"/>
      <c r="B364" s="15"/>
      <c r="C364" s="15"/>
      <c r="D364" s="15"/>
      <c r="E364" s="25"/>
      <c r="F364" s="25"/>
    </row>
    <row r="365" spans="1:6" x14ac:dyDescent="0.25">
      <c r="A365" s="25"/>
      <c r="B365" s="15"/>
      <c r="C365" s="15"/>
      <c r="D365" s="15"/>
      <c r="E365" s="25"/>
      <c r="F365" s="25"/>
    </row>
    <row r="366" spans="1:6" x14ac:dyDescent="0.25">
      <c r="A366" s="27"/>
      <c r="B366" s="15"/>
      <c r="C366" s="15"/>
      <c r="D366" s="15"/>
      <c r="E366" s="25"/>
      <c r="F366" s="25"/>
    </row>
    <row r="367" spans="1:6" x14ac:dyDescent="0.25">
      <c r="A367" s="25"/>
      <c r="B367" s="15"/>
      <c r="C367" s="15"/>
      <c r="D367" s="15"/>
      <c r="E367" s="25"/>
      <c r="F367" s="25"/>
    </row>
    <row r="368" spans="1:6" x14ac:dyDescent="0.25">
      <c r="A368" s="25"/>
      <c r="B368" s="15"/>
      <c r="C368" s="15"/>
      <c r="D368" s="15"/>
      <c r="E368" s="25"/>
      <c r="F368" s="25"/>
    </row>
    <row r="369" spans="1:6" x14ac:dyDescent="0.25">
      <c r="A369" s="27"/>
      <c r="B369" s="17"/>
      <c r="C369" s="17"/>
      <c r="D369" s="17"/>
      <c r="E369" s="25"/>
      <c r="F369" s="15"/>
    </row>
    <row r="370" spans="1:6" x14ac:dyDescent="0.25">
      <c r="A370" s="27"/>
      <c r="B370" s="17"/>
      <c r="C370" s="17"/>
      <c r="D370" s="17"/>
      <c r="E370" s="25"/>
      <c r="F370" s="15"/>
    </row>
    <row r="371" spans="1:6" x14ac:dyDescent="0.25">
      <c r="A371" s="27"/>
      <c r="B371" s="17"/>
      <c r="C371" s="17"/>
      <c r="D371" s="17"/>
      <c r="E371" s="25"/>
      <c r="F371" s="15"/>
    </row>
    <row r="372" spans="1:6" x14ac:dyDescent="0.25">
      <c r="A372" s="27"/>
      <c r="B372" s="17"/>
      <c r="C372" s="17"/>
      <c r="D372" s="17"/>
      <c r="E372" s="25"/>
      <c r="F372" s="15"/>
    </row>
    <row r="373" spans="1:6" x14ac:dyDescent="0.25">
      <c r="A373" s="27"/>
      <c r="B373" s="17"/>
      <c r="C373" s="17"/>
      <c r="D373" s="17"/>
      <c r="E373" s="25"/>
      <c r="F373" s="15"/>
    </row>
    <row r="374" spans="1:6" x14ac:dyDescent="0.25">
      <c r="A374" s="27"/>
      <c r="B374" s="17"/>
      <c r="C374" s="17"/>
      <c r="D374" s="17"/>
      <c r="E374" s="25"/>
      <c r="F374" s="15"/>
    </row>
    <row r="375" spans="1:6" x14ac:dyDescent="0.25">
      <c r="A375" s="27"/>
      <c r="B375" s="17"/>
      <c r="C375" s="17"/>
      <c r="D375" s="17"/>
      <c r="E375" s="25"/>
      <c r="F375" s="15"/>
    </row>
    <row r="376" spans="1:6" x14ac:dyDescent="0.25">
      <c r="A376" s="27"/>
      <c r="B376" s="17"/>
      <c r="C376" s="17"/>
      <c r="D376" s="17"/>
      <c r="E376" s="25"/>
      <c r="F376" s="15"/>
    </row>
    <row r="377" spans="1:6" x14ac:dyDescent="0.25">
      <c r="A377" s="27"/>
      <c r="B377" s="17"/>
      <c r="C377" s="17"/>
      <c r="D377" s="17"/>
      <c r="E377" s="25"/>
      <c r="F377" s="15"/>
    </row>
    <row r="378" spans="1:6" x14ac:dyDescent="0.25">
      <c r="A378" s="27"/>
      <c r="B378" s="17"/>
      <c r="C378" s="17"/>
      <c r="D378" s="17"/>
      <c r="E378" s="25"/>
      <c r="F378" s="15"/>
    </row>
    <row r="379" spans="1:6" x14ac:dyDescent="0.25">
      <c r="A379" s="27"/>
      <c r="B379" s="17"/>
      <c r="C379" s="17"/>
      <c r="D379" s="17"/>
      <c r="E379" s="25"/>
      <c r="F379" s="15"/>
    </row>
    <row r="380" spans="1:6" x14ac:dyDescent="0.25">
      <c r="A380" s="27"/>
      <c r="B380" s="17"/>
      <c r="C380" s="17"/>
      <c r="D380" s="17"/>
      <c r="E380" s="25"/>
      <c r="F380" s="15"/>
    </row>
    <row r="381" spans="1:6" x14ac:dyDescent="0.25">
      <c r="A381" s="27"/>
      <c r="B381" s="17"/>
      <c r="C381" s="17"/>
      <c r="D381" s="17"/>
      <c r="E381" s="25"/>
      <c r="F381" s="15"/>
    </row>
    <row r="382" spans="1:6" x14ac:dyDescent="0.25">
      <c r="A382" s="27"/>
      <c r="B382" s="17"/>
      <c r="C382" s="17"/>
      <c r="D382" s="17"/>
      <c r="E382" s="25"/>
      <c r="F382" s="15"/>
    </row>
    <row r="383" spans="1:6" x14ac:dyDescent="0.25">
      <c r="A383" s="27"/>
      <c r="B383" s="17"/>
      <c r="C383" s="17"/>
      <c r="D383" s="17"/>
      <c r="E383" s="25"/>
      <c r="F383" s="15"/>
    </row>
    <row r="384" spans="1:6" x14ac:dyDescent="0.25">
      <c r="A384" s="27"/>
      <c r="B384" s="17"/>
      <c r="C384" s="17"/>
      <c r="D384" s="17"/>
      <c r="E384" s="25"/>
      <c r="F384" s="15"/>
    </row>
    <row r="385" spans="1:6" x14ac:dyDescent="0.25">
      <c r="A385" s="27"/>
      <c r="B385" s="17"/>
      <c r="C385" s="17"/>
      <c r="D385" s="17"/>
      <c r="E385" s="25"/>
      <c r="F385" s="15"/>
    </row>
    <row r="386" spans="1:6" x14ac:dyDescent="0.25">
      <c r="A386" s="27"/>
      <c r="B386" s="17"/>
      <c r="C386" s="17"/>
      <c r="D386" s="17"/>
      <c r="E386" s="25"/>
      <c r="F386" s="15"/>
    </row>
    <row r="387" spans="1:6" x14ac:dyDescent="0.25">
      <c r="A387" s="27"/>
      <c r="B387" s="17"/>
      <c r="C387" s="17"/>
      <c r="D387" s="17"/>
      <c r="E387" s="25"/>
      <c r="F387" s="15"/>
    </row>
    <row r="388" spans="1:6" x14ac:dyDescent="0.25">
      <c r="A388" s="27"/>
      <c r="B388" s="17"/>
      <c r="C388" s="17"/>
      <c r="D388" s="17"/>
      <c r="E388" s="25"/>
      <c r="F388" s="15"/>
    </row>
    <row r="389" spans="1:6" x14ac:dyDescent="0.25">
      <c r="A389" s="27"/>
      <c r="B389" s="17"/>
      <c r="C389" s="17"/>
      <c r="D389" s="17"/>
      <c r="E389" s="25"/>
      <c r="F389" s="15"/>
    </row>
    <row r="390" spans="1:6" x14ac:dyDescent="0.25">
      <c r="A390" s="27"/>
      <c r="B390" s="17"/>
      <c r="C390" s="17"/>
      <c r="D390" s="17"/>
      <c r="E390" s="25"/>
      <c r="F390" s="15"/>
    </row>
    <row r="391" spans="1:6" x14ac:dyDescent="0.25">
      <c r="A391" s="27"/>
      <c r="B391" s="17"/>
      <c r="C391" s="17"/>
      <c r="D391" s="17"/>
      <c r="E391" s="25"/>
      <c r="F391" s="15"/>
    </row>
    <row r="392" spans="1:6" x14ac:dyDescent="0.25">
      <c r="A392" s="27"/>
      <c r="B392" s="17"/>
      <c r="C392" s="17"/>
      <c r="D392" s="17"/>
      <c r="E392" s="25"/>
      <c r="F392" s="15"/>
    </row>
    <row r="393" spans="1:6" x14ac:dyDescent="0.25">
      <c r="A393" s="25"/>
      <c r="B393" s="15"/>
      <c r="C393" s="15"/>
      <c r="D393" s="15"/>
      <c r="E393" s="25"/>
      <c r="F393" s="25"/>
    </row>
    <row r="394" spans="1:6" x14ac:dyDescent="0.25">
      <c r="A394" s="25"/>
      <c r="B394" s="15"/>
      <c r="C394" s="15"/>
      <c r="D394" s="15"/>
      <c r="E394" s="25"/>
      <c r="F394" s="25"/>
    </row>
    <row r="395" spans="1:6" x14ac:dyDescent="0.25">
      <c r="A395" s="46"/>
      <c r="B395" s="46"/>
      <c r="C395" s="46"/>
      <c r="D395" s="46"/>
      <c r="E395" s="25"/>
      <c r="F395" s="25"/>
    </row>
    <row r="396" spans="1:6" x14ac:dyDescent="0.25">
      <c r="A396" s="26"/>
      <c r="B396" s="26"/>
      <c r="C396" s="26"/>
      <c r="D396" s="26"/>
      <c r="E396" s="25"/>
      <c r="F396" s="25"/>
    </row>
    <row r="397" spans="1:6" x14ac:dyDescent="0.25">
      <c r="A397" s="46"/>
      <c r="B397" s="46"/>
      <c r="C397" s="46"/>
      <c r="D397" s="46"/>
      <c r="E397" s="25"/>
      <c r="F397" s="25"/>
    </row>
    <row r="398" spans="1:6" x14ac:dyDescent="0.25">
      <c r="A398" s="25"/>
      <c r="B398" s="15"/>
      <c r="C398" s="15"/>
      <c r="D398" s="15"/>
      <c r="E398" s="25"/>
      <c r="F398" s="25"/>
    </row>
    <row r="399" spans="1:6" x14ac:dyDescent="0.25">
      <c r="A399" s="47"/>
      <c r="B399" s="47"/>
      <c r="C399" s="47"/>
      <c r="D399" s="47"/>
      <c r="E399" s="25"/>
      <c r="F399" s="25"/>
    </row>
    <row r="400" spans="1:6" x14ac:dyDescent="0.25">
      <c r="A400" s="47"/>
      <c r="B400" s="47"/>
      <c r="C400" s="47"/>
      <c r="D400" s="47"/>
      <c r="E400" s="25"/>
      <c r="F400" s="25"/>
    </row>
    <row r="401" spans="1:6" x14ac:dyDescent="0.25">
      <c r="A401" s="45"/>
      <c r="B401" s="26"/>
      <c r="C401" s="26"/>
      <c r="D401" s="26"/>
      <c r="E401" s="25"/>
      <c r="F401" s="25"/>
    </row>
    <row r="402" spans="1:6" x14ac:dyDescent="0.25">
      <c r="A402" s="25"/>
      <c r="B402" s="15"/>
      <c r="C402" s="26"/>
      <c r="D402" s="15"/>
      <c r="E402" s="25"/>
      <c r="F402" s="25"/>
    </row>
    <row r="403" spans="1:6" x14ac:dyDescent="0.25">
      <c r="A403" s="25"/>
      <c r="B403" s="26"/>
      <c r="C403" s="26"/>
      <c r="D403" s="26"/>
      <c r="E403" s="25"/>
      <c r="F403" s="25"/>
    </row>
    <row r="404" spans="1:6" x14ac:dyDescent="0.25">
      <c r="A404" s="25"/>
      <c r="B404" s="15"/>
      <c r="C404" s="15"/>
      <c r="D404" s="15"/>
      <c r="E404" s="25"/>
      <c r="F404" s="25"/>
    </row>
    <row r="405" spans="1:6" x14ac:dyDescent="0.25">
      <c r="A405" s="27"/>
      <c r="B405" s="21"/>
      <c r="C405" s="21"/>
      <c r="D405" s="21"/>
      <c r="E405" s="25"/>
      <c r="F405" s="25"/>
    </row>
    <row r="406" spans="1:6" x14ac:dyDescent="0.25">
      <c r="A406" s="25"/>
      <c r="B406" s="15"/>
      <c r="C406" s="15"/>
      <c r="D406" s="15"/>
      <c r="E406" s="25"/>
      <c r="F406" s="25"/>
    </row>
    <row r="407" spans="1:6" x14ac:dyDescent="0.25">
      <c r="A407" s="25"/>
      <c r="B407" s="15"/>
      <c r="C407" s="15"/>
      <c r="D407" s="15"/>
      <c r="E407" s="25"/>
      <c r="F407" s="25"/>
    </row>
    <row r="408" spans="1:6" x14ac:dyDescent="0.25">
      <c r="A408" s="27"/>
      <c r="B408" s="15"/>
      <c r="C408" s="15"/>
      <c r="D408" s="15"/>
      <c r="E408" s="25"/>
      <c r="F408" s="25"/>
    </row>
    <row r="409" spans="1:6" x14ac:dyDescent="0.25">
      <c r="A409" s="25"/>
      <c r="B409" s="15"/>
      <c r="C409" s="15"/>
      <c r="D409" s="15"/>
      <c r="E409" s="25"/>
      <c r="F409" s="25"/>
    </row>
    <row r="410" spans="1:6" x14ac:dyDescent="0.25">
      <c r="A410" s="25"/>
      <c r="B410" s="15"/>
      <c r="C410" s="15"/>
      <c r="D410" s="15"/>
      <c r="E410" s="25"/>
      <c r="F410" s="25"/>
    </row>
    <row r="411" spans="1:6" x14ac:dyDescent="0.25">
      <c r="A411" s="27"/>
      <c r="B411" s="15"/>
      <c r="C411" s="15"/>
      <c r="D411" s="15"/>
      <c r="E411" s="25"/>
      <c r="F411" s="25"/>
    </row>
    <row r="412" spans="1:6" x14ac:dyDescent="0.25">
      <c r="A412" s="25"/>
      <c r="B412" s="15"/>
      <c r="C412" s="15"/>
      <c r="D412" s="15"/>
      <c r="E412" s="25"/>
      <c r="F412" s="25"/>
    </row>
    <row r="413" spans="1:6" x14ac:dyDescent="0.25">
      <c r="A413" s="25"/>
      <c r="B413" s="15"/>
      <c r="C413" s="15"/>
      <c r="D413" s="15"/>
      <c r="E413" s="25"/>
      <c r="F413" s="25"/>
    </row>
    <row r="414" spans="1:6" x14ac:dyDescent="0.25">
      <c r="A414" s="27"/>
      <c r="B414" s="15"/>
      <c r="C414" s="15"/>
      <c r="D414" s="15"/>
      <c r="E414" s="25"/>
      <c r="F414" s="25"/>
    </row>
    <row r="415" spans="1:6" x14ac:dyDescent="0.25">
      <c r="A415" s="27"/>
      <c r="B415" s="15"/>
      <c r="C415" s="15"/>
      <c r="D415" s="15"/>
      <c r="E415" s="25"/>
      <c r="F415" s="25"/>
    </row>
    <row r="416" spans="1:6" x14ac:dyDescent="0.25">
      <c r="A416" s="27"/>
      <c r="B416" s="15"/>
      <c r="C416" s="15"/>
      <c r="D416" s="15"/>
      <c r="E416" s="25"/>
      <c r="F416" s="25"/>
    </row>
    <row r="417" spans="1:6" x14ac:dyDescent="0.25">
      <c r="A417" s="27"/>
      <c r="B417" s="15"/>
      <c r="C417" s="15"/>
      <c r="D417" s="15"/>
      <c r="E417" s="25"/>
      <c r="F417" s="25"/>
    </row>
    <row r="418" spans="1:6" x14ac:dyDescent="0.25">
      <c r="A418" s="25"/>
      <c r="B418" s="15"/>
      <c r="C418" s="15"/>
      <c r="D418" s="15"/>
      <c r="E418" s="25"/>
      <c r="F418" s="25"/>
    </row>
    <row r="419" spans="1:6" x14ac:dyDescent="0.25">
      <c r="A419" s="25"/>
      <c r="B419" s="15"/>
      <c r="C419" s="15"/>
      <c r="D419" s="15"/>
      <c r="E419" s="25"/>
      <c r="F419" s="25"/>
    </row>
    <row r="420" spans="1:6" x14ac:dyDescent="0.25">
      <c r="A420" s="27"/>
      <c r="B420" s="15"/>
      <c r="C420" s="15"/>
      <c r="D420" s="15"/>
      <c r="E420" s="25"/>
      <c r="F420" s="25"/>
    </row>
    <row r="421" spans="1:6" x14ac:dyDescent="0.25">
      <c r="A421" s="25"/>
      <c r="B421" s="15"/>
      <c r="C421" s="15"/>
      <c r="D421" s="15"/>
      <c r="E421" s="25"/>
      <c r="F421" s="25"/>
    </row>
    <row r="422" spans="1:6" x14ac:dyDescent="0.25">
      <c r="A422" s="25"/>
      <c r="B422" s="15"/>
      <c r="C422" s="15"/>
      <c r="D422" s="15"/>
      <c r="E422" s="25"/>
      <c r="F422" s="25"/>
    </row>
    <row r="423" spans="1:6" x14ac:dyDescent="0.25">
      <c r="A423" s="27"/>
      <c r="B423" s="15"/>
      <c r="C423" s="15"/>
      <c r="D423" s="15"/>
      <c r="E423" s="25"/>
      <c r="F423" s="25"/>
    </row>
    <row r="424" spans="1:6" x14ac:dyDescent="0.25">
      <c r="A424" s="25"/>
      <c r="B424" s="15"/>
      <c r="C424" s="15"/>
      <c r="D424" s="15"/>
      <c r="E424" s="25"/>
      <c r="F424" s="25"/>
    </row>
    <row r="425" spans="1:6" x14ac:dyDescent="0.25">
      <c r="A425" s="25"/>
      <c r="B425" s="15"/>
      <c r="C425" s="15"/>
      <c r="D425" s="15"/>
      <c r="E425" s="25"/>
      <c r="F425" s="25"/>
    </row>
    <row r="426" spans="1:6" x14ac:dyDescent="0.25">
      <c r="A426" s="27"/>
      <c r="B426" s="15"/>
      <c r="C426" s="15"/>
      <c r="D426" s="15"/>
      <c r="E426" s="25"/>
      <c r="F426" s="25"/>
    </row>
    <row r="427" spans="1:6" x14ac:dyDescent="0.25">
      <c r="A427" s="25"/>
      <c r="B427" s="15"/>
      <c r="C427" s="15"/>
      <c r="D427" s="15"/>
      <c r="E427" s="25"/>
      <c r="F427" s="25"/>
    </row>
    <row r="428" spans="1:6" x14ac:dyDescent="0.25">
      <c r="A428" s="25"/>
      <c r="B428" s="15"/>
      <c r="C428" s="15"/>
      <c r="D428" s="15"/>
      <c r="E428" s="25"/>
      <c r="F428" s="25"/>
    </row>
    <row r="429" spans="1:6" x14ac:dyDescent="0.25">
      <c r="A429" s="27"/>
      <c r="B429" s="17"/>
      <c r="C429" s="17"/>
      <c r="D429" s="17"/>
      <c r="E429" s="25"/>
      <c r="F429" s="25"/>
    </row>
    <row r="430" spans="1:6" x14ac:dyDescent="0.25">
      <c r="A430" s="25"/>
      <c r="B430" s="15"/>
      <c r="C430" s="15"/>
      <c r="D430" s="15"/>
      <c r="E430" s="25"/>
      <c r="F430" s="25"/>
    </row>
    <row r="431" spans="1:6" x14ac:dyDescent="0.25">
      <c r="A431" s="25"/>
      <c r="B431" s="15"/>
      <c r="C431" s="15"/>
      <c r="D431" s="15"/>
      <c r="E431" s="25"/>
      <c r="F431" s="25"/>
    </row>
    <row r="432" spans="1:6" x14ac:dyDescent="0.25">
      <c r="A432" s="25"/>
      <c r="B432" s="15"/>
      <c r="C432" s="15"/>
      <c r="D432" s="15"/>
      <c r="E432" s="25"/>
      <c r="F432" s="25"/>
    </row>
    <row r="433" spans="1:6" x14ac:dyDescent="0.25">
      <c r="A433" s="27"/>
      <c r="B433" s="17"/>
      <c r="C433" s="17"/>
      <c r="D433" s="17"/>
      <c r="E433" s="25"/>
      <c r="F433" s="25"/>
    </row>
    <row r="434" spans="1:6" x14ac:dyDescent="0.25">
      <c r="A434" s="27"/>
      <c r="B434" s="17"/>
      <c r="C434" s="17"/>
      <c r="D434" s="17"/>
      <c r="E434" s="25"/>
      <c r="F434" s="25"/>
    </row>
    <row r="435" spans="1:6" x14ac:dyDescent="0.25">
      <c r="A435" s="48"/>
      <c r="B435" s="48"/>
      <c r="C435" s="48"/>
      <c r="D435" s="48"/>
      <c r="E435" s="25"/>
      <c r="F435" s="25"/>
    </row>
    <row r="436" spans="1:6" x14ac:dyDescent="0.25">
      <c r="A436" s="49"/>
      <c r="B436" s="49"/>
      <c r="C436" s="49"/>
      <c r="D436" s="49"/>
      <c r="E436" s="25"/>
      <c r="F436" s="25"/>
    </row>
    <row r="437" spans="1:6" x14ac:dyDescent="0.25">
      <c r="A437" s="48"/>
      <c r="B437" s="48"/>
      <c r="C437" s="48"/>
      <c r="D437" s="48"/>
      <c r="E437" s="25"/>
      <c r="F437" s="25"/>
    </row>
    <row r="438" spans="1:6" x14ac:dyDescent="0.25">
      <c r="A438" s="25"/>
      <c r="B438" s="15"/>
      <c r="C438" s="15"/>
      <c r="D438" s="15"/>
      <c r="E438" s="25"/>
      <c r="F438" s="25"/>
    </row>
    <row r="439" spans="1:6" x14ac:dyDescent="0.25">
      <c r="A439" s="47"/>
      <c r="B439" s="47"/>
      <c r="C439" s="47"/>
      <c r="D439" s="47"/>
      <c r="E439" s="25"/>
      <c r="F439" s="25"/>
    </row>
    <row r="440" spans="1:6" x14ac:dyDescent="0.25">
      <c r="A440" s="47"/>
      <c r="B440" s="47"/>
      <c r="C440" s="47"/>
      <c r="D440" s="47"/>
      <c r="E440" s="25"/>
      <c r="F440" s="25"/>
    </row>
    <row r="441" spans="1:6" x14ac:dyDescent="0.25">
      <c r="A441" s="45"/>
      <c r="B441" s="26"/>
      <c r="C441" s="26"/>
      <c r="D441" s="26"/>
      <c r="E441" s="25"/>
      <c r="F441" s="25"/>
    </row>
    <row r="442" spans="1:6" x14ac:dyDescent="0.25">
      <c r="A442" s="25"/>
      <c r="B442" s="15"/>
      <c r="C442" s="26"/>
      <c r="D442" s="15"/>
      <c r="E442" s="25"/>
      <c r="F442" s="25"/>
    </row>
    <row r="443" spans="1:6" x14ac:dyDescent="0.25">
      <c r="A443" s="25"/>
      <c r="B443" s="26"/>
      <c r="C443" s="26"/>
      <c r="D443" s="26"/>
      <c r="E443" s="25"/>
      <c r="F443" s="25"/>
    </row>
    <row r="444" spans="1:6" x14ac:dyDescent="0.25">
      <c r="A444" s="25"/>
      <c r="B444" s="15"/>
      <c r="C444" s="15"/>
      <c r="D444" s="15"/>
      <c r="E444" s="25"/>
      <c r="F444" s="25"/>
    </row>
    <row r="445" spans="1:6" x14ac:dyDescent="0.25">
      <c r="A445" s="27"/>
      <c r="B445" s="15"/>
      <c r="C445" s="15"/>
      <c r="D445" s="15"/>
      <c r="E445" s="25"/>
      <c r="F445" s="25"/>
    </row>
    <row r="446" spans="1:6" x14ac:dyDescent="0.25">
      <c r="A446" s="25"/>
      <c r="B446" s="15"/>
      <c r="C446" s="15"/>
      <c r="D446" s="15"/>
      <c r="E446" s="25"/>
      <c r="F446" s="25"/>
    </row>
    <row r="447" spans="1:6" x14ac:dyDescent="0.25">
      <c r="A447" s="25"/>
      <c r="B447" s="15"/>
      <c r="C447" s="15"/>
      <c r="D447" s="15"/>
      <c r="E447" s="25"/>
      <c r="F447" s="25"/>
    </row>
    <row r="448" spans="1:6" x14ac:dyDescent="0.25">
      <c r="A448" s="27"/>
      <c r="B448" s="15"/>
      <c r="C448" s="15"/>
      <c r="D448" s="15"/>
      <c r="E448" s="25"/>
      <c r="F448" s="25"/>
    </row>
    <row r="449" spans="1:6" x14ac:dyDescent="0.25">
      <c r="A449" s="25"/>
      <c r="B449" s="15"/>
      <c r="C449" s="15"/>
      <c r="D449" s="15"/>
      <c r="E449" s="25"/>
      <c r="F449" s="25"/>
    </row>
    <row r="450" spans="1:6" x14ac:dyDescent="0.25">
      <c r="A450" s="25"/>
      <c r="B450" s="15"/>
      <c r="C450" s="15"/>
      <c r="D450" s="15"/>
      <c r="E450" s="25"/>
      <c r="F450" s="25"/>
    </row>
    <row r="451" spans="1:6" x14ac:dyDescent="0.25">
      <c r="A451" s="27"/>
      <c r="B451" s="15"/>
      <c r="C451" s="15"/>
      <c r="D451" s="15"/>
      <c r="E451" s="25"/>
      <c r="F451" s="25"/>
    </row>
    <row r="452" spans="1:6" x14ac:dyDescent="0.25">
      <c r="A452" s="25"/>
      <c r="B452" s="15"/>
      <c r="C452" s="15"/>
      <c r="D452" s="15"/>
      <c r="E452" s="25"/>
      <c r="F452" s="25"/>
    </row>
    <row r="453" spans="1:6" x14ac:dyDescent="0.25">
      <c r="A453" s="25"/>
      <c r="B453" s="15"/>
      <c r="C453" s="15"/>
      <c r="D453" s="15"/>
      <c r="E453" s="25"/>
      <c r="F453" s="25"/>
    </row>
    <row r="454" spans="1:6" x14ac:dyDescent="0.25">
      <c r="A454" s="27"/>
      <c r="B454" s="15"/>
      <c r="C454" s="15"/>
      <c r="D454" s="15"/>
      <c r="E454" s="25"/>
      <c r="F454" s="25"/>
    </row>
    <row r="455" spans="1:6" x14ac:dyDescent="0.25">
      <c r="A455" s="27"/>
      <c r="B455" s="15"/>
      <c r="C455" s="15"/>
      <c r="D455" s="15"/>
      <c r="E455" s="25"/>
      <c r="F455" s="25"/>
    </row>
    <row r="456" spans="1:6" x14ac:dyDescent="0.25">
      <c r="A456" s="27"/>
      <c r="B456" s="15"/>
      <c r="C456" s="15"/>
      <c r="D456" s="15"/>
      <c r="E456" s="25"/>
      <c r="F456" s="25"/>
    </row>
    <row r="457" spans="1:6" x14ac:dyDescent="0.25">
      <c r="A457" s="27"/>
      <c r="B457" s="15"/>
      <c r="C457" s="15"/>
      <c r="D457" s="15"/>
      <c r="E457" s="25"/>
      <c r="F457" s="25"/>
    </row>
    <row r="458" spans="1:6" x14ac:dyDescent="0.25">
      <c r="A458" s="25"/>
      <c r="B458" s="15"/>
      <c r="C458" s="15"/>
      <c r="D458" s="15"/>
      <c r="E458" s="25"/>
      <c r="F458" s="25"/>
    </row>
    <row r="459" spans="1:6" x14ac:dyDescent="0.25">
      <c r="A459" s="25"/>
      <c r="B459" s="15"/>
      <c r="C459" s="15"/>
      <c r="D459" s="15"/>
      <c r="E459" s="25"/>
      <c r="F459" s="25"/>
    </row>
    <row r="460" spans="1:6" x14ac:dyDescent="0.25">
      <c r="A460" s="27"/>
      <c r="B460" s="15"/>
      <c r="C460" s="15"/>
      <c r="D460" s="15"/>
      <c r="E460" s="25"/>
      <c r="F460" s="25"/>
    </row>
    <row r="461" spans="1:6" x14ac:dyDescent="0.25">
      <c r="A461" s="25"/>
      <c r="B461" s="15"/>
      <c r="C461" s="15"/>
      <c r="D461" s="15"/>
      <c r="E461" s="25"/>
      <c r="F461" s="25"/>
    </row>
    <row r="462" spans="1:6" x14ac:dyDescent="0.25">
      <c r="A462" s="25"/>
      <c r="B462" s="15"/>
      <c r="C462" s="15"/>
      <c r="D462" s="15"/>
      <c r="E462" s="25"/>
      <c r="F462" s="25"/>
    </row>
    <row r="463" spans="1:6" x14ac:dyDescent="0.25">
      <c r="A463" s="27"/>
      <c r="B463" s="15"/>
      <c r="C463" s="15"/>
      <c r="D463" s="15"/>
      <c r="E463" s="25"/>
      <c r="F463" s="25"/>
    </row>
    <row r="464" spans="1:6" x14ac:dyDescent="0.25">
      <c r="A464" s="25"/>
      <c r="B464" s="15"/>
      <c r="C464" s="15"/>
      <c r="D464" s="15"/>
      <c r="E464" s="25"/>
      <c r="F464" s="25"/>
    </row>
    <row r="465" spans="1:6" x14ac:dyDescent="0.25">
      <c r="A465" s="25"/>
      <c r="B465" s="15"/>
      <c r="C465" s="15"/>
      <c r="D465" s="15"/>
      <c r="E465" s="25"/>
      <c r="F465" s="25"/>
    </row>
    <row r="466" spans="1:6" x14ac:dyDescent="0.25">
      <c r="A466" s="27"/>
      <c r="B466" s="15"/>
      <c r="C466" s="15"/>
      <c r="D466" s="15"/>
      <c r="E466" s="25"/>
      <c r="F466" s="25"/>
    </row>
    <row r="467" spans="1:6" x14ac:dyDescent="0.25">
      <c r="A467" s="25"/>
      <c r="B467" s="15"/>
      <c r="C467" s="15"/>
      <c r="D467" s="15"/>
      <c r="E467" s="25"/>
      <c r="F467" s="25"/>
    </row>
    <row r="468" spans="1:6" x14ac:dyDescent="0.25">
      <c r="A468" s="25"/>
      <c r="B468" s="15"/>
      <c r="C468" s="15"/>
      <c r="D468" s="15"/>
      <c r="E468" s="25"/>
      <c r="F468" s="25"/>
    </row>
    <row r="469" spans="1:6" x14ac:dyDescent="0.25">
      <c r="A469" s="27"/>
      <c r="B469" s="17"/>
      <c r="C469" s="17"/>
      <c r="D469" s="17"/>
      <c r="E469" s="25"/>
      <c r="F469" s="15"/>
    </row>
    <row r="470" spans="1:6" x14ac:dyDescent="0.25">
      <c r="A470" s="25"/>
      <c r="B470" s="15"/>
      <c r="C470" s="15"/>
      <c r="D470" s="15"/>
      <c r="E470" s="25"/>
      <c r="F470" s="25"/>
    </row>
    <row r="471" spans="1:6" x14ac:dyDescent="0.25">
      <c r="A471" s="25"/>
      <c r="B471" s="15"/>
      <c r="C471" s="15"/>
      <c r="D471" s="15"/>
      <c r="E471" s="25"/>
      <c r="F471" s="25"/>
    </row>
    <row r="472" spans="1:6" x14ac:dyDescent="0.25">
      <c r="A472" s="25"/>
      <c r="B472" s="15"/>
      <c r="C472" s="15"/>
      <c r="D472" s="15"/>
      <c r="E472" s="25"/>
      <c r="F472" s="25"/>
    </row>
    <row r="473" spans="1:6" x14ac:dyDescent="0.25">
      <c r="A473" s="25"/>
      <c r="B473" s="15"/>
      <c r="C473" s="15"/>
      <c r="D473" s="15"/>
      <c r="E473" s="25"/>
      <c r="F473" s="25"/>
    </row>
    <row r="474" spans="1:6" x14ac:dyDescent="0.25">
      <c r="A474" s="25"/>
      <c r="B474" s="15"/>
      <c r="C474" s="15"/>
      <c r="D474" s="15"/>
      <c r="E474" s="25"/>
      <c r="F474" s="25"/>
    </row>
    <row r="475" spans="1:6" x14ac:dyDescent="0.25">
      <c r="A475" s="25"/>
      <c r="B475" s="15"/>
      <c r="C475" s="15"/>
      <c r="D475" s="15"/>
      <c r="E475" s="25"/>
      <c r="F475" s="25"/>
    </row>
    <row r="476" spans="1:6" x14ac:dyDescent="0.25">
      <c r="A476" s="25"/>
      <c r="B476" s="15"/>
      <c r="C476" s="15"/>
      <c r="D476" s="15"/>
      <c r="E476" s="25"/>
      <c r="F476" s="25"/>
    </row>
    <row r="477" spans="1:6" x14ac:dyDescent="0.25">
      <c r="A477" s="25"/>
      <c r="B477" s="15"/>
      <c r="C477" s="15"/>
      <c r="D477" s="15"/>
      <c r="E477" s="25"/>
      <c r="F477" s="25"/>
    </row>
    <row r="478" spans="1:6" x14ac:dyDescent="0.25">
      <c r="A478" s="25"/>
      <c r="B478" s="15"/>
      <c r="C478" s="15"/>
      <c r="D478" s="15"/>
      <c r="E478" s="25"/>
      <c r="F478" s="25"/>
    </row>
    <row r="479" spans="1:6" x14ac:dyDescent="0.25">
      <c r="A479" s="25"/>
      <c r="B479" s="15"/>
      <c r="C479" s="15"/>
      <c r="D479" s="15"/>
      <c r="E479" s="25"/>
      <c r="F479" s="25"/>
    </row>
    <row r="480" spans="1:6" x14ac:dyDescent="0.25">
      <c r="A480" s="25"/>
      <c r="B480" s="15"/>
      <c r="C480" s="15"/>
      <c r="D480" s="15"/>
      <c r="E480" s="25"/>
      <c r="F480" s="25"/>
    </row>
    <row r="481" spans="1:6" x14ac:dyDescent="0.25">
      <c r="A481" s="25"/>
      <c r="B481" s="15"/>
      <c r="C481" s="15"/>
      <c r="D481" s="15"/>
      <c r="E481" s="25"/>
      <c r="F481" s="25"/>
    </row>
    <row r="482" spans="1:6" x14ac:dyDescent="0.25">
      <c r="A482" s="25"/>
      <c r="B482" s="15"/>
      <c r="C482" s="15"/>
      <c r="D482" s="15"/>
      <c r="E482" s="25"/>
      <c r="F482" s="25"/>
    </row>
    <row r="483" spans="1:6" x14ac:dyDescent="0.25">
      <c r="A483" s="25"/>
      <c r="B483" s="15"/>
      <c r="C483" s="15"/>
      <c r="D483" s="15"/>
      <c r="E483" s="25"/>
      <c r="F483" s="25"/>
    </row>
    <row r="484" spans="1:6" x14ac:dyDescent="0.25">
      <c r="A484" s="25"/>
      <c r="B484" s="15"/>
      <c r="C484" s="15"/>
      <c r="D484" s="15"/>
      <c r="E484" s="25"/>
      <c r="F484" s="25"/>
    </row>
    <row r="485" spans="1:6" x14ac:dyDescent="0.25">
      <c r="A485" s="25"/>
      <c r="B485" s="15"/>
      <c r="C485" s="15"/>
      <c r="D485" s="15"/>
      <c r="E485" s="25"/>
      <c r="F485" s="25"/>
    </row>
    <row r="486" spans="1:6" x14ac:dyDescent="0.25">
      <c r="A486" s="25"/>
      <c r="B486" s="15"/>
      <c r="C486" s="15"/>
      <c r="D486" s="15"/>
      <c r="E486" s="25"/>
      <c r="F486" s="25"/>
    </row>
    <row r="487" spans="1:6" x14ac:dyDescent="0.25">
      <c r="A487" s="25"/>
      <c r="B487" s="15"/>
      <c r="C487" s="15"/>
      <c r="D487" s="15"/>
      <c r="E487" s="25"/>
      <c r="F487" s="25"/>
    </row>
    <row r="488" spans="1:6" x14ac:dyDescent="0.25">
      <c r="A488" s="25"/>
      <c r="B488" s="15"/>
      <c r="C488" s="15"/>
      <c r="D488" s="15"/>
      <c r="E488" s="25"/>
      <c r="F488" s="25"/>
    </row>
    <row r="489" spans="1:6" x14ac:dyDescent="0.25">
      <c r="A489" s="25"/>
      <c r="B489" s="15"/>
      <c r="C489" s="15"/>
      <c r="D489" s="15"/>
      <c r="E489" s="25"/>
      <c r="F489" s="25"/>
    </row>
    <row r="490" spans="1:6" x14ac:dyDescent="0.25">
      <c r="A490" s="25"/>
      <c r="B490" s="15"/>
      <c r="C490" s="15"/>
      <c r="D490" s="15"/>
      <c r="E490" s="25"/>
      <c r="F490" s="25"/>
    </row>
    <row r="491" spans="1:6" x14ac:dyDescent="0.25">
      <c r="A491" s="25"/>
      <c r="B491" s="15"/>
      <c r="C491" s="15"/>
      <c r="D491" s="15"/>
      <c r="E491" s="25"/>
      <c r="F491" s="25"/>
    </row>
    <row r="492" spans="1:6" x14ac:dyDescent="0.25">
      <c r="A492" s="25"/>
      <c r="B492" s="15"/>
      <c r="C492" s="15"/>
      <c r="D492" s="15"/>
      <c r="E492" s="25"/>
      <c r="F492" s="25"/>
    </row>
    <row r="493" spans="1:6" x14ac:dyDescent="0.25">
      <c r="A493" s="25"/>
      <c r="B493" s="15"/>
      <c r="C493" s="15"/>
      <c r="D493" s="15"/>
      <c r="E493" s="25"/>
      <c r="F493" s="25"/>
    </row>
    <row r="494" spans="1:6" x14ac:dyDescent="0.25">
      <c r="A494" s="25"/>
      <c r="B494" s="15"/>
      <c r="C494" s="15"/>
      <c r="D494" s="15"/>
      <c r="E494" s="25"/>
      <c r="F494" s="25"/>
    </row>
    <row r="495" spans="1:6" x14ac:dyDescent="0.25">
      <c r="A495" s="25"/>
      <c r="B495" s="15"/>
      <c r="C495" s="15"/>
      <c r="D495" s="15"/>
      <c r="E495" s="25"/>
      <c r="F495" s="25"/>
    </row>
    <row r="496" spans="1:6" x14ac:dyDescent="0.25">
      <c r="A496" s="25"/>
      <c r="B496" s="15"/>
      <c r="C496" s="15"/>
      <c r="D496" s="15"/>
      <c r="E496" s="25"/>
      <c r="F496" s="25"/>
    </row>
    <row r="497" spans="1:6" x14ac:dyDescent="0.25">
      <c r="A497" s="25"/>
      <c r="B497" s="15"/>
      <c r="C497" s="15"/>
      <c r="D497" s="15"/>
      <c r="E497" s="25"/>
      <c r="F497" s="25"/>
    </row>
    <row r="498" spans="1:6" x14ac:dyDescent="0.25">
      <c r="A498" s="25"/>
      <c r="B498" s="15"/>
      <c r="C498" s="15"/>
      <c r="D498" s="15"/>
      <c r="E498" s="25"/>
      <c r="F498" s="25"/>
    </row>
    <row r="499" spans="1:6" x14ac:dyDescent="0.25">
      <c r="A499" s="25"/>
      <c r="B499" s="15"/>
      <c r="C499" s="15"/>
      <c r="D499" s="15"/>
      <c r="E499" s="25"/>
      <c r="F499" s="25"/>
    </row>
    <row r="500" spans="1:6" x14ac:dyDescent="0.25">
      <c r="A500" s="25"/>
      <c r="B500" s="15"/>
      <c r="C500" s="15"/>
      <c r="D500" s="15"/>
      <c r="E500" s="25"/>
      <c r="F500" s="25"/>
    </row>
    <row r="501" spans="1:6" x14ac:dyDescent="0.25">
      <c r="A501" s="25"/>
      <c r="B501" s="15"/>
      <c r="C501" s="15"/>
      <c r="D501" s="15"/>
      <c r="E501" s="25"/>
      <c r="F501" s="25"/>
    </row>
    <row r="502" spans="1:6" x14ac:dyDescent="0.25">
      <c r="A502" s="25"/>
      <c r="B502" s="15"/>
      <c r="C502" s="15"/>
      <c r="D502" s="15"/>
      <c r="E502" s="25"/>
      <c r="F502" s="25"/>
    </row>
    <row r="503" spans="1:6" x14ac:dyDescent="0.25">
      <c r="A503" s="25"/>
      <c r="B503" s="15"/>
      <c r="C503" s="15"/>
      <c r="D503" s="15"/>
      <c r="E503" s="25"/>
      <c r="F503" s="25"/>
    </row>
    <row r="504" spans="1:6" x14ac:dyDescent="0.25">
      <c r="A504" s="25"/>
      <c r="B504" s="15"/>
      <c r="C504" s="15"/>
      <c r="D504" s="15"/>
      <c r="E504" s="25"/>
      <c r="F504" s="25"/>
    </row>
    <row r="505" spans="1:6" x14ac:dyDescent="0.25">
      <c r="A505" s="25"/>
      <c r="B505" s="15"/>
      <c r="C505" s="15"/>
      <c r="D505" s="15"/>
      <c r="E505" s="25"/>
      <c r="F505" s="25"/>
    </row>
    <row r="506" spans="1:6" x14ac:dyDescent="0.25">
      <c r="A506" s="25"/>
      <c r="B506" s="15"/>
      <c r="C506" s="15"/>
      <c r="D506" s="15"/>
      <c r="E506" s="25"/>
      <c r="F506" s="25"/>
    </row>
    <row r="507" spans="1:6" x14ac:dyDescent="0.25">
      <c r="A507" s="25"/>
      <c r="B507" s="15"/>
      <c r="C507" s="15"/>
      <c r="D507" s="15"/>
      <c r="E507" s="25"/>
      <c r="F507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One Year Budget with Cos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Demarest, Ryan Patrick</dc:creator>
  <cp:lastModifiedBy>Demarest, Ryan Patrick</cp:lastModifiedBy>
  <dcterms:created xsi:type="dcterms:W3CDTF">2017-09-19T18:10:55Z</dcterms:created>
  <dcterms:modified xsi:type="dcterms:W3CDTF">2017-09-19T18:12:07Z</dcterms:modified>
</cp:coreProperties>
</file>